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hallmarkgroup.sharepoint.com/sites/Delta-MendotaSubbasin/Shared Documents/Files/Policies/Central DM GSA/Well Metering and Reporting/Meters and Reporting/"/>
    </mc:Choice>
  </mc:AlternateContent>
  <xr:revisionPtr revIDLastSave="87" documentId="8_{F3BFA4FA-8F5B-4C55-B63D-E8E2E5424D18}" xr6:coauthVersionLast="47" xr6:coauthVersionMax="47" xr10:uidLastSave="{4A0B1D75-A79A-44E0-B1F7-3E798EA49381}"/>
  <bookViews>
    <workbookView xWindow="37320" yWindow="-120" windowWidth="29040" windowHeight="15720" tabRatio="500" firstSheet="1" activeTab="4" xr2:uid="{00000000-000D-0000-FFFF-FFFF00000000}"/>
  </bookViews>
  <sheets>
    <sheet name="Instructions" sheetId="1" r:id="rId1"/>
    <sheet name="Well Owner Info" sheetId="2" r:id="rId2"/>
    <sheet name="Extraction Data – Well 01" sheetId="3" r:id="rId3"/>
    <sheet name="Extraction Data – Well 02" sheetId="5" r:id="rId4"/>
    <sheet name="Extraction Data – Well 03" sheetId="6" r:id="rId5"/>
  </sheets>
  <definedNames>
    <definedName name="_xlnm.Print_Area" localSheetId="0">Instructions!$A$1:$C$26</definedName>
    <definedName name="_xlnm.Print_Area" localSheetId="1">'Well Owner Info'!$A$5:$E$22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0" i="6" l="1"/>
  <c r="F20" i="6"/>
  <c r="G20" i="6"/>
  <c r="E21" i="6"/>
  <c r="F21" i="6"/>
  <c r="G21" i="6"/>
  <c r="E22" i="6"/>
  <c r="F22" i="6"/>
  <c r="G22" i="6"/>
  <c r="E23" i="6"/>
  <c r="F23" i="6"/>
  <c r="G23" i="6"/>
  <c r="E24" i="6"/>
  <c r="F24" i="6"/>
  <c r="G24" i="6"/>
  <c r="E25" i="6"/>
  <c r="F25" i="6"/>
  <c r="G25" i="6"/>
  <c r="E26" i="6"/>
  <c r="G26" i="6" s="1"/>
  <c r="F26" i="6"/>
  <c r="E27" i="6"/>
  <c r="F27" i="6"/>
  <c r="G27" i="6"/>
  <c r="E28" i="6"/>
  <c r="F28" i="6"/>
  <c r="G28" i="6"/>
  <c r="E29" i="6"/>
  <c r="F29" i="6"/>
  <c r="G29" i="6"/>
  <c r="E30" i="6"/>
  <c r="F30" i="6"/>
  <c r="G30" i="6"/>
  <c r="E31" i="6"/>
  <c r="F31" i="6"/>
  <c r="G31" i="6"/>
  <c r="E20" i="5"/>
  <c r="G20" i="5" s="1"/>
  <c r="F20" i="5"/>
  <c r="E21" i="5"/>
  <c r="G21" i="5" s="1"/>
  <c r="F21" i="5"/>
  <c r="E22" i="5"/>
  <c r="F22" i="5"/>
  <c r="G22" i="5" s="1"/>
  <c r="E23" i="5"/>
  <c r="G23" i="5" s="1"/>
  <c r="F23" i="5"/>
  <c r="E24" i="5"/>
  <c r="F24" i="5"/>
  <c r="G24" i="5"/>
  <c r="E25" i="5"/>
  <c r="F25" i="5"/>
  <c r="G25" i="5"/>
  <c r="E26" i="5"/>
  <c r="G26" i="5" s="1"/>
  <c r="F26" i="5"/>
  <c r="E27" i="5"/>
  <c r="F27" i="5"/>
  <c r="G27" i="5" s="1"/>
  <c r="E28" i="5"/>
  <c r="F28" i="5"/>
  <c r="G28" i="5"/>
  <c r="E29" i="5"/>
  <c r="F29" i="5"/>
  <c r="G29" i="5"/>
  <c r="E30" i="5"/>
  <c r="F30" i="5"/>
  <c r="G30" i="5"/>
  <c r="E31" i="5"/>
  <c r="F31" i="5"/>
  <c r="G31" i="5"/>
  <c r="F20" i="3"/>
  <c r="E20" i="3"/>
  <c r="F31" i="3"/>
  <c r="E31" i="3"/>
  <c r="G31" i="3" s="1"/>
  <c r="F30" i="3"/>
  <c r="E30" i="3"/>
  <c r="G30" i="3" s="1"/>
  <c r="F29" i="3"/>
  <c r="E29" i="3"/>
  <c r="F28" i="3"/>
  <c r="E28" i="3"/>
  <c r="G28" i="3" s="1"/>
  <c r="F27" i="3"/>
  <c r="E27" i="3"/>
  <c r="G27" i="3" s="1"/>
  <c r="F26" i="3"/>
  <c r="E26" i="3"/>
  <c r="G26" i="3" s="1"/>
  <c r="F25" i="3"/>
  <c r="E25" i="3"/>
  <c r="G25" i="3" s="1"/>
  <c r="F24" i="3"/>
  <c r="E24" i="3"/>
  <c r="G24" i="3" s="1"/>
  <c r="F23" i="3"/>
  <c r="E23" i="3"/>
  <c r="G23" i="3" s="1"/>
  <c r="F22" i="3"/>
  <c r="E22" i="3"/>
  <c r="G22" i="3" s="1"/>
  <c r="F21" i="3"/>
  <c r="E21" i="3"/>
  <c r="G21" i="3" s="1"/>
  <c r="G32" i="6" l="1"/>
  <c r="G32" i="5"/>
  <c r="G29" i="3"/>
  <c r="G20" i="3"/>
  <c r="G32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C14" authorId="0" shapeId="0" xr:uid="{00000000-0006-0000-0100-000001000000}">
      <text>
        <r>
          <rPr>
            <sz val="10"/>
            <rFont val="Arial"/>
            <family val="2"/>
          </rPr>
          <t>(xxx) xxx-xxxx</t>
        </r>
      </text>
    </comment>
    <comment ref="C16" authorId="0" shapeId="0" xr:uid="{00000000-0006-0000-0100-000002000000}">
      <text>
        <r>
          <rPr>
            <sz val="10"/>
            <rFont val="Arial"/>
            <family val="2"/>
          </rPr>
          <t>e.g. San Luis Water District</t>
        </r>
      </text>
    </comment>
    <comment ref="C22" authorId="0" shapeId="0" xr:uid="{00000000-0006-0000-0100-000003000000}">
      <text>
        <r>
          <rPr>
            <sz val="10"/>
            <rFont val="Arial"/>
            <family val="2"/>
          </rPr>
          <t>Must match number of Extraction Data sheets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C7" authorId="0" shapeId="0" xr:uid="{00000000-0006-0000-0200-000001000000}">
      <text>
        <r>
          <rPr>
            <sz val="10"/>
            <rFont val="Arial"/>
            <family val="2"/>
          </rPr>
          <t>Your internal name or CDMGSA well ID</t>
        </r>
      </text>
    </comment>
    <comment ref="C8" authorId="0" shapeId="0" xr:uid="{00000000-0006-0000-0200-000002000000}">
      <text>
        <r>
          <rPr>
            <sz val="10"/>
            <rFont val="Arial"/>
            <family val="2"/>
          </rPr>
          <t>e.g. 001-234-567</t>
        </r>
      </text>
    </comment>
    <comment ref="C14" authorId="0" shapeId="0" xr:uid="{00000000-0006-0000-0200-000003000000}">
      <text>
        <r>
          <rPr>
            <sz val="10"/>
            <rFont val="Arial"/>
            <family val="2"/>
          </rPr>
          <t>AF = Acre-Feet, CF = Cubic Feet, GAL = Gallons</t>
        </r>
      </text>
    </comment>
    <comment ref="F20" authorId="0" shapeId="0" xr:uid="{00000000-0006-0000-0200-000004000000}">
      <text>
        <r>
          <rPr>
            <sz val="10"/>
            <rFont val="Arial"/>
            <family val="2"/>
          </rPr>
          <t>1 if AF; 1/43,560 if CF; 1/325,851 if GAL</t>
        </r>
      </text>
    </comment>
    <comment ref="F21" authorId="0" shapeId="0" xr:uid="{00000000-0006-0000-0200-000005000000}">
      <text>
        <r>
          <rPr>
            <sz val="10"/>
            <rFont val="Arial"/>
            <family val="2"/>
          </rPr>
          <t>1 if AF; 1/43,560 if CF; 1/325,851 if GAL</t>
        </r>
      </text>
    </comment>
    <comment ref="F22" authorId="0" shapeId="0" xr:uid="{00000000-0006-0000-0200-000006000000}">
      <text>
        <r>
          <rPr>
            <sz val="10"/>
            <rFont val="Arial"/>
            <family val="2"/>
          </rPr>
          <t>1 if AF; 1/43,560 if CF; 1/325,851 if GAL</t>
        </r>
      </text>
    </comment>
    <comment ref="F23" authorId="0" shapeId="0" xr:uid="{00000000-0006-0000-0200-000007000000}">
      <text>
        <r>
          <rPr>
            <sz val="10"/>
            <rFont val="Arial"/>
            <family val="2"/>
          </rPr>
          <t>1 if AF; 1/43,560 if CF; 1/325,851 if GAL</t>
        </r>
      </text>
    </comment>
    <comment ref="F24" authorId="0" shapeId="0" xr:uid="{00000000-0006-0000-0200-000008000000}">
      <text>
        <r>
          <rPr>
            <sz val="10"/>
            <rFont val="Arial"/>
            <family val="2"/>
          </rPr>
          <t>1 if AF; 1/43,560 if CF; 1/325,851 if GAL</t>
        </r>
      </text>
    </comment>
    <comment ref="F25" authorId="0" shapeId="0" xr:uid="{00000000-0006-0000-0200-000009000000}">
      <text>
        <r>
          <rPr>
            <sz val="10"/>
            <rFont val="Arial"/>
            <family val="2"/>
          </rPr>
          <t>1 if AF; 1/43,560 if CF; 1/325,851 if GAL</t>
        </r>
      </text>
    </comment>
    <comment ref="F26" authorId="0" shapeId="0" xr:uid="{00000000-0006-0000-0200-00000A000000}">
      <text>
        <r>
          <rPr>
            <sz val="10"/>
            <rFont val="Arial"/>
            <family val="2"/>
          </rPr>
          <t>1 if AF; 1/43,560 if CF; 1/325,851 if GAL</t>
        </r>
      </text>
    </comment>
    <comment ref="F27" authorId="0" shapeId="0" xr:uid="{00000000-0006-0000-0200-00000B000000}">
      <text>
        <r>
          <rPr>
            <sz val="10"/>
            <rFont val="Arial"/>
            <family val="2"/>
          </rPr>
          <t>1 if AF; 1/43,560 if CF; 1/325,851 if GAL</t>
        </r>
      </text>
    </comment>
    <comment ref="F28" authorId="0" shapeId="0" xr:uid="{00000000-0006-0000-0200-00000C000000}">
      <text>
        <r>
          <rPr>
            <sz val="10"/>
            <rFont val="Arial"/>
            <family val="2"/>
          </rPr>
          <t>1 if AF; 1/43,560 if CF; 1/325,851 if GAL</t>
        </r>
      </text>
    </comment>
    <comment ref="F29" authorId="0" shapeId="0" xr:uid="{00000000-0006-0000-0200-00000D000000}">
      <text>
        <r>
          <rPr>
            <sz val="10"/>
            <rFont val="Arial"/>
            <family val="2"/>
          </rPr>
          <t>1 if AF; 1/43,560 if CF; 1/325,851 if GAL</t>
        </r>
      </text>
    </comment>
    <comment ref="F30" authorId="0" shapeId="0" xr:uid="{00000000-0006-0000-0200-00000E000000}">
      <text>
        <r>
          <rPr>
            <sz val="10"/>
            <rFont val="Arial"/>
            <family val="2"/>
          </rPr>
          <t>1 if AF; 1/43,560 if CF; 1/325,851 if GAL</t>
        </r>
      </text>
    </comment>
    <comment ref="F31" authorId="0" shapeId="0" xr:uid="{00000000-0006-0000-0200-00000F000000}">
      <text>
        <r>
          <rPr>
            <sz val="10"/>
            <rFont val="Arial"/>
            <family val="2"/>
          </rPr>
          <t>1 if AF; 1/43,560 if CF; 1/325,851 if GAL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C7" authorId="0" shapeId="0" xr:uid="{85B7D1DA-2367-4395-8FDD-E48667E6FA02}">
      <text>
        <r>
          <rPr>
            <sz val="10"/>
            <rFont val="Arial"/>
            <family val="2"/>
          </rPr>
          <t>Your internal name or CDMGSA well ID</t>
        </r>
      </text>
    </comment>
    <comment ref="C8" authorId="0" shapeId="0" xr:uid="{4FE4A221-7606-4658-B1A3-F8CD4996EC6F}">
      <text>
        <r>
          <rPr>
            <sz val="10"/>
            <rFont val="Arial"/>
            <family val="2"/>
          </rPr>
          <t>e.g. 001-234-567</t>
        </r>
      </text>
    </comment>
    <comment ref="C14" authorId="0" shapeId="0" xr:uid="{F011E5CC-BD1D-469D-821A-871FDCE442CE}">
      <text>
        <r>
          <rPr>
            <sz val="10"/>
            <rFont val="Arial"/>
            <family val="2"/>
          </rPr>
          <t>AF = Acre-Feet, CF = Cubic Feet, GAL = Gallons</t>
        </r>
      </text>
    </comment>
    <comment ref="F20" authorId="0" shapeId="0" xr:uid="{C9676232-AB7E-4051-BD8D-7F7D77C11F70}">
      <text>
        <r>
          <rPr>
            <sz val="10"/>
            <rFont val="Arial"/>
            <family val="2"/>
          </rPr>
          <t>1 if AF; 1/43,560 if CF; 1/325,851 if GAL</t>
        </r>
      </text>
    </comment>
    <comment ref="F21" authorId="0" shapeId="0" xr:uid="{A033C11F-8DC6-47DE-AD5B-63F4E91CFE08}">
      <text>
        <r>
          <rPr>
            <sz val="10"/>
            <rFont val="Arial"/>
            <family val="2"/>
          </rPr>
          <t>1 if AF; 1/43,560 if CF; 1/325,851 if GAL</t>
        </r>
      </text>
    </comment>
    <comment ref="F22" authorId="0" shapeId="0" xr:uid="{231B6478-AAD0-4B18-92E5-DAAC45EE89C3}">
      <text>
        <r>
          <rPr>
            <sz val="10"/>
            <rFont val="Arial"/>
            <family val="2"/>
          </rPr>
          <t>1 if AF; 1/43,560 if CF; 1/325,851 if GAL</t>
        </r>
      </text>
    </comment>
    <comment ref="F23" authorId="0" shapeId="0" xr:uid="{151F5013-A2AC-4DC4-AA1A-BF9310E0C582}">
      <text>
        <r>
          <rPr>
            <sz val="10"/>
            <rFont val="Arial"/>
            <family val="2"/>
          </rPr>
          <t>1 if AF; 1/43,560 if CF; 1/325,851 if GAL</t>
        </r>
      </text>
    </comment>
    <comment ref="F24" authorId="0" shapeId="0" xr:uid="{E8043562-A25D-40F4-9340-754C1CA6E0A3}">
      <text>
        <r>
          <rPr>
            <sz val="10"/>
            <rFont val="Arial"/>
            <family val="2"/>
          </rPr>
          <t>1 if AF; 1/43,560 if CF; 1/325,851 if GAL</t>
        </r>
      </text>
    </comment>
    <comment ref="F25" authorId="0" shapeId="0" xr:uid="{A57FEAD2-C84C-4E13-AC3C-7120EA5D942B}">
      <text>
        <r>
          <rPr>
            <sz val="10"/>
            <rFont val="Arial"/>
            <family val="2"/>
          </rPr>
          <t>1 if AF; 1/43,560 if CF; 1/325,851 if GAL</t>
        </r>
      </text>
    </comment>
    <comment ref="F26" authorId="0" shapeId="0" xr:uid="{9959592C-76E0-45C9-A4EF-6A890F4550A7}">
      <text>
        <r>
          <rPr>
            <sz val="10"/>
            <rFont val="Arial"/>
            <family val="2"/>
          </rPr>
          <t>1 if AF; 1/43,560 if CF; 1/325,851 if GAL</t>
        </r>
      </text>
    </comment>
    <comment ref="F27" authorId="0" shapeId="0" xr:uid="{4ACEA72B-FED7-4F55-9569-58B426C8A0F7}">
      <text>
        <r>
          <rPr>
            <sz val="10"/>
            <rFont val="Arial"/>
            <family val="2"/>
          </rPr>
          <t>1 if AF; 1/43,560 if CF; 1/325,851 if GAL</t>
        </r>
      </text>
    </comment>
    <comment ref="F28" authorId="0" shapeId="0" xr:uid="{72B0DE3B-AAB3-472A-99E8-4784D9F889AF}">
      <text>
        <r>
          <rPr>
            <sz val="10"/>
            <rFont val="Arial"/>
            <family val="2"/>
          </rPr>
          <t>1 if AF; 1/43,560 if CF; 1/325,851 if GAL</t>
        </r>
      </text>
    </comment>
    <comment ref="F29" authorId="0" shapeId="0" xr:uid="{EE0FC61E-59C0-4488-91A4-04CE9EC6F98D}">
      <text>
        <r>
          <rPr>
            <sz val="10"/>
            <rFont val="Arial"/>
            <family val="2"/>
          </rPr>
          <t>1 if AF; 1/43,560 if CF; 1/325,851 if GAL</t>
        </r>
      </text>
    </comment>
    <comment ref="F30" authorId="0" shapeId="0" xr:uid="{BFA610ED-755E-481D-8E8A-60DF36C0A677}">
      <text>
        <r>
          <rPr>
            <sz val="10"/>
            <rFont val="Arial"/>
            <family val="2"/>
          </rPr>
          <t>1 if AF; 1/43,560 if CF; 1/325,851 if GAL</t>
        </r>
      </text>
    </comment>
    <comment ref="F31" authorId="0" shapeId="0" xr:uid="{FC9B1D19-5C34-4A29-A35E-151AE1FF2648}">
      <text>
        <r>
          <rPr>
            <sz val="10"/>
            <rFont val="Arial"/>
            <family val="2"/>
          </rPr>
          <t>1 if AF; 1/43,560 if CF; 1/325,851 if GAL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C7" authorId="0" shapeId="0" xr:uid="{D010F605-0B05-4107-A1EC-6C245F78FED0}">
      <text>
        <r>
          <rPr>
            <sz val="10"/>
            <rFont val="Arial"/>
            <family val="2"/>
          </rPr>
          <t>Your internal name or CDMGSA well ID</t>
        </r>
      </text>
    </comment>
    <comment ref="C8" authorId="0" shapeId="0" xr:uid="{18C6A0A3-86E9-451F-98E8-F73AD79937F8}">
      <text>
        <r>
          <rPr>
            <sz val="10"/>
            <rFont val="Arial"/>
            <family val="2"/>
          </rPr>
          <t>e.g. 001-234-567</t>
        </r>
      </text>
    </comment>
    <comment ref="C14" authorId="0" shapeId="0" xr:uid="{68460CFD-9C49-42F9-A8F6-DE1AF04922BF}">
      <text>
        <r>
          <rPr>
            <sz val="10"/>
            <rFont val="Arial"/>
            <family val="2"/>
          </rPr>
          <t>AF = Acre-Feet, CF = Cubic Feet, GAL = Gallons</t>
        </r>
      </text>
    </comment>
    <comment ref="F20" authorId="0" shapeId="0" xr:uid="{4151A650-BF5C-42AE-8AE5-E237D64EDDED}">
      <text>
        <r>
          <rPr>
            <sz val="10"/>
            <rFont val="Arial"/>
            <family val="2"/>
          </rPr>
          <t>1 if AF; 1/43,560 if CF; 1/325,851 if GAL</t>
        </r>
      </text>
    </comment>
    <comment ref="F21" authorId="0" shapeId="0" xr:uid="{81443DE5-953B-46AB-ACF8-2F831EB6E57A}">
      <text>
        <r>
          <rPr>
            <sz val="10"/>
            <rFont val="Arial"/>
            <family val="2"/>
          </rPr>
          <t>1 if AF; 1/43,560 if CF; 1/325,851 if GAL</t>
        </r>
      </text>
    </comment>
    <comment ref="F22" authorId="0" shapeId="0" xr:uid="{A0A543EF-4557-41E8-BC68-D88B38E296FB}">
      <text>
        <r>
          <rPr>
            <sz val="10"/>
            <rFont val="Arial"/>
            <family val="2"/>
          </rPr>
          <t>1 if AF; 1/43,560 if CF; 1/325,851 if GAL</t>
        </r>
      </text>
    </comment>
    <comment ref="F23" authorId="0" shapeId="0" xr:uid="{91DC360C-8EA5-462C-9823-50E161B2175E}">
      <text>
        <r>
          <rPr>
            <sz val="10"/>
            <rFont val="Arial"/>
            <family val="2"/>
          </rPr>
          <t>1 if AF; 1/43,560 if CF; 1/325,851 if GAL</t>
        </r>
      </text>
    </comment>
    <comment ref="F24" authorId="0" shapeId="0" xr:uid="{CF4B2719-5D47-445C-B5C1-116BB29763C7}">
      <text>
        <r>
          <rPr>
            <sz val="10"/>
            <rFont val="Arial"/>
            <family val="2"/>
          </rPr>
          <t>1 if AF; 1/43,560 if CF; 1/325,851 if GAL</t>
        </r>
      </text>
    </comment>
    <comment ref="F25" authorId="0" shapeId="0" xr:uid="{1D4C3D0A-3D99-4C5C-9F5C-26C6BEDAD16A}">
      <text>
        <r>
          <rPr>
            <sz val="10"/>
            <rFont val="Arial"/>
            <family val="2"/>
          </rPr>
          <t>1 if AF; 1/43,560 if CF; 1/325,851 if GAL</t>
        </r>
      </text>
    </comment>
    <comment ref="F26" authorId="0" shapeId="0" xr:uid="{11D326D5-8B43-4307-B1AA-35BB9D339ABB}">
      <text>
        <r>
          <rPr>
            <sz val="10"/>
            <rFont val="Arial"/>
            <family val="2"/>
          </rPr>
          <t>1 if AF; 1/43,560 if CF; 1/325,851 if GAL</t>
        </r>
      </text>
    </comment>
    <comment ref="F27" authorId="0" shapeId="0" xr:uid="{510B86BF-0D66-42C2-96E5-09DE6BDBFBD2}">
      <text>
        <r>
          <rPr>
            <sz val="10"/>
            <rFont val="Arial"/>
            <family val="2"/>
          </rPr>
          <t>1 if AF; 1/43,560 if CF; 1/325,851 if GAL</t>
        </r>
      </text>
    </comment>
    <comment ref="F28" authorId="0" shapeId="0" xr:uid="{62BBC52B-F450-4083-AE64-8AB1C0CCC711}">
      <text>
        <r>
          <rPr>
            <sz val="10"/>
            <rFont val="Arial"/>
            <family val="2"/>
          </rPr>
          <t>1 if AF; 1/43,560 if CF; 1/325,851 if GAL</t>
        </r>
      </text>
    </comment>
    <comment ref="F29" authorId="0" shapeId="0" xr:uid="{84E9C55E-E184-4CF9-9AED-F7294CDE4476}">
      <text>
        <r>
          <rPr>
            <sz val="10"/>
            <rFont val="Arial"/>
            <family val="2"/>
          </rPr>
          <t>1 if AF; 1/43,560 if CF; 1/325,851 if GAL</t>
        </r>
      </text>
    </comment>
    <comment ref="F30" authorId="0" shapeId="0" xr:uid="{5E7EC9E3-73FB-4A2C-B939-E01732D7D7DB}">
      <text>
        <r>
          <rPr>
            <sz val="10"/>
            <rFont val="Arial"/>
            <family val="2"/>
          </rPr>
          <t>1 if AF; 1/43,560 if CF; 1/325,851 if GAL</t>
        </r>
      </text>
    </comment>
    <comment ref="F31" authorId="0" shapeId="0" xr:uid="{809A586D-823B-47CC-9DBA-6278AC496B2C}">
      <text>
        <r>
          <rPr>
            <sz val="10"/>
            <rFont val="Arial"/>
            <family val="2"/>
          </rPr>
          <t>1 if AF; 1/43,560 if CF; 1/325,851 if GAL</t>
        </r>
      </text>
    </comment>
  </commentList>
</comments>
</file>

<file path=xl/sharedStrings.xml><?xml version="1.0" encoding="utf-8"?>
<sst xmlns="http://schemas.openxmlformats.org/spreadsheetml/2006/main" count="177" uniqueCount="93">
  <si>
    <t>CENTRAL DELTA-MENDOTA GROUNDWATER SUSTAINABILITY AGENCY</t>
  </si>
  <si>
    <t>Administrative Policy No. 2 – Well Metering and Reporting</t>
  </si>
  <si>
    <t>ANNUAL GROUNDWATER EXTRACTION REPORT — INSTRUCTIONS</t>
  </si>
  <si>
    <t>REPORT PERIOD:</t>
  </si>
  <si>
    <t>October 1 through September 30 of each year.</t>
  </si>
  <si>
    <t>DUE DATE:</t>
  </si>
  <si>
    <t>Submit by October 31 following the end of the report period.</t>
  </si>
  <si>
    <t>SUBMISSION:</t>
  </si>
  <si>
    <r>
      <t xml:space="preserve">Email completed Excel file to: </t>
    </r>
    <r>
      <rPr>
        <sz val="9"/>
        <rFont val="Arial"/>
        <family val="2"/>
      </rPr>
      <t>administration@cdm-gsa.com</t>
    </r>
    <r>
      <rPr>
        <sz val="9"/>
        <color rgb="FF000000"/>
        <rFont val="Arial"/>
        <family val="2"/>
      </rPr>
      <t>.</t>
    </r>
  </si>
  <si>
    <t>FILE NAME:</t>
  </si>
  <si>
    <t>Name your file: CDMGSA_GW_Report_[Landowner]_[WaterYear].xlsx   e.g. CDMGSA_GW_Report_"Name"_WY2025.xlsx</t>
  </si>
  <si>
    <t>HOW TO USE THIS WORKBOOK:</t>
  </si>
  <si>
    <t xml:space="preserve">  Step 1</t>
  </si>
  <si>
    <t>Complete the 'Well Owner Info' sheet — fill all yellow cells.</t>
  </si>
  <si>
    <t xml:space="preserve">  Step 2</t>
  </si>
  <si>
    <t>For each production well, fill out one tab on the 'Extraction Data' sheet.  If you have multiple wells, copy the sheet and rename it (e.g. Well_01, Well_02).</t>
  </si>
  <si>
    <t xml:space="preserve">  Step 3</t>
  </si>
  <si>
    <t>Attach this Excel file to an email sent to administration@cdm-gsa.com</t>
  </si>
  <si>
    <t>COLOR CODING:</t>
  </si>
  <si>
    <t xml:space="preserve">  Yellow cells</t>
  </si>
  <si>
    <t>USER INPUT — fill these in.</t>
  </si>
  <si>
    <t xml:space="preserve">  White cells w/ formula</t>
  </si>
  <si>
    <t>AUTO-CALCULATED — do not edit.</t>
  </si>
  <si>
    <t xml:space="preserve">  Blue header rows</t>
  </si>
  <si>
    <t>Section labels — do not edit.</t>
  </si>
  <si>
    <t>METER ISSUE:</t>
  </si>
  <si>
    <t>If your meter malfunctioned or was replaced during the year, note dates and estimated readings in the Comments section of the Extraction Data sheet.</t>
  </si>
  <si>
    <t>CHANGES:</t>
  </si>
  <si>
    <t>Report changes (well abandonment, new flowmeter, crop change) in the Comments/Changes column on the Extraction Data sheet.</t>
  </si>
  <si>
    <t>PRP AREAS:</t>
  </si>
  <si>
    <t>Wells in areas subject to a Pumping Reduction Plan (PRP) may require more frequent reporting. Contact CDMGSA if you receive notice of PRP obligations.</t>
  </si>
  <si>
    <t>QUESTIONS?</t>
  </si>
  <si>
    <t>Phone: (916) 767-4287  |   Email: administration@cdm-gsa.com   |   Website: www.cdm-gsa.com</t>
  </si>
  <si>
    <t>Annual Groundwater Extraction Report – Well Owner Information</t>
  </si>
  <si>
    <t>Complete all yellow fields. This information applies to all wells reported in this workbook.</t>
  </si>
  <si>
    <t>REPORTING PERIOD</t>
  </si>
  <si>
    <t>Water Year (Oct–Sep)</t>
  </si>
  <si>
    <t>e.g. 2024-2025</t>
  </si>
  <si>
    <t>WELL OWNER / CONTACT INFORMATION</t>
  </si>
  <si>
    <t>Well Owner Name</t>
  </si>
  <si>
    <t>Business / Entity Name (if applicable)</t>
  </si>
  <si>
    <t>Mailing Address</t>
  </si>
  <si>
    <t>State</t>
  </si>
  <si>
    <t>State / ZIP</t>
  </si>
  <si>
    <t>Phone Number</t>
  </si>
  <si>
    <t>Email Address</t>
  </si>
  <si>
    <t>CDMGSA Member Agency</t>
  </si>
  <si>
    <t>AUTHORIZED REPRESENTATIVE (if different from owner)</t>
  </si>
  <si>
    <t>Representative Name</t>
  </si>
  <si>
    <t>Representative Title</t>
  </si>
  <si>
    <t>Representative Phone / Email</t>
  </si>
  <si>
    <t>NUMBER OF WELLS REPORTED THIS SUBMISSION</t>
  </si>
  <si>
    <t>Total Number of Wells in This Report</t>
  </si>
  <si>
    <t>Annual Groundwater Extraction Report – Extraction Data</t>
  </si>
  <si>
    <t>One sheet per production well. Fill yellow cells. Do not edit formula cells. Copy this sheet for additional wells.</t>
  </si>
  <si>
    <t>WELL IDENTIFICATION</t>
  </si>
  <si>
    <t>Well Identifier / Name</t>
  </si>
  <si>
    <t>e.g. Well 01 – North Field</t>
  </si>
  <si>
    <t>Assessor's Parcel Number (APN)</t>
  </si>
  <si>
    <t>Latitude</t>
  </si>
  <si>
    <t>Longitude</t>
  </si>
  <si>
    <t>State Well No. (if known)</t>
  </si>
  <si>
    <t>FLOWMETER INFORMATION</t>
  </si>
  <si>
    <t>Meter Manufacturer &amp; Model</t>
  </si>
  <si>
    <t>Meter Serial Number (if available)</t>
  </si>
  <si>
    <t>Meter Units</t>
  </si>
  <si>
    <t>Select from dropdown</t>
  </si>
  <si>
    <t>CROP AND IRRIGATION INFORMATION</t>
  </si>
  <si>
    <t xml:space="preserve">Primary Crop Type(s) </t>
  </si>
  <si>
    <t xml:space="preserve">Irrigated Acres Served </t>
  </si>
  <si>
    <t>Irrigation Method</t>
  </si>
  <si>
    <t>MONTHLY GROUNDWATER EXTRACTION (ACRE-FEET)</t>
  </si>
  <si>
    <t>Month</t>
  </si>
  <si>
    <t>Start Meter
Reading</t>
  </si>
  <si>
    <t>End Meter
Reading</t>
  </si>
  <si>
    <t>Raw Extraction
(Meter Units)</t>
  </si>
  <si>
    <t>Conversion
Factor</t>
  </si>
  <si>
    <t>Extraction
(Acre-Feet)</t>
  </si>
  <si>
    <t>Comments / Changes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</si>
  <si>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</si>
  <si>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</si>
  <si>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</si>
  <si>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</si>
  <si>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</si>
  <si>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</si>
  <si>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</si>
  <si>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</si>
  <si>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</si>
  <si>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</si>
  <si>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</si>
  <si>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</si>
  <si>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TOTAL ANNUAL EXTRACTION (ACRE-FEET)</t>
  </si>
  <si>
    <t>CHANGES AND NOTES (report meter replacement, crop changes, malfunctions,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</si>
</sst>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"/>
    <numFmt numFmtId="166" formatCode="0.0000000"/>
  </numFmts>
  <fonts count="25" x14ac:knownFonts="1">
    <font>
      <sz val="11"/>
      <color theme="1"/>
      <name val="Calibri"/>
      <family val="2"/>
      <charset val="1"/>
    </font>
    <font>
      <b/>
      <sz val="13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1A3A5C"/>
      <name val="Arial"/>
      <family val="2"/>
    </font>
    <font>
      <b/>
      <sz val="9"/>
      <color rgb="FF1A3A5C"/>
      <name val="Arial"/>
      <family val="2"/>
    </font>
    <font>
      <sz val="9"/>
      <color rgb="FF000000"/>
      <name val="Arial"/>
      <family val="2"/>
    </font>
    <font>
      <b/>
      <sz val="12"/>
      <color rgb="FFFFFFFF"/>
      <name val="Arial"/>
      <family val="2"/>
    </font>
    <font>
      <i/>
      <sz val="8"/>
      <color rgb="FF1A3A5C"/>
      <name val="Arial"/>
      <family val="2"/>
    </font>
    <font>
      <b/>
      <sz val="9"/>
      <color rgb="FFFFFFFF"/>
      <name val="Arial"/>
      <family val="2"/>
    </font>
    <font>
      <sz val="9"/>
      <color rgb="FF0000CC"/>
      <name val="Arial"/>
      <family val="2"/>
    </font>
    <font>
      <i/>
      <sz val="8"/>
      <color rgb="FF555555"/>
      <name val="Arial"/>
      <family val="2"/>
    </font>
    <font>
      <sz val="10"/>
      <name val="Arial"/>
      <family val="2"/>
    </font>
    <font>
      <b/>
      <sz val="8.5"/>
      <color rgb="FF1A3A5C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color rgb="FF1A3A5C"/>
      <name val="Arial"/>
      <family val="2"/>
    </font>
    <font>
      <b/>
      <sz val="10"/>
      <color rgb="FFFFFFFF"/>
      <name val="Arial"/>
      <family val="2"/>
    </font>
    <font>
      <b/>
      <sz val="12"/>
      <color rgb="FFFFFFFF"/>
      <name val="Arial"/>
      <family val="2"/>
    </font>
    <font>
      <i/>
      <sz val="8"/>
      <color rgb="FF1A3A5C"/>
      <name val="Arial"/>
      <family val="2"/>
    </font>
    <font>
      <b/>
      <sz val="9"/>
      <color rgb="FFFFFFFF"/>
      <name val="Arial"/>
      <family val="2"/>
    </font>
    <font>
      <sz val="9"/>
      <color rgb="FF0000CC"/>
      <name val="Arial"/>
      <family val="2"/>
    </font>
    <font>
      <i/>
      <sz val="8"/>
      <color rgb="FF555555"/>
      <name val="Arial"/>
      <family val="2"/>
    </font>
    <font>
      <b/>
      <sz val="8.5"/>
      <color rgb="FF1A3A5C"/>
      <name val="Arial"/>
      <family val="2"/>
    </font>
    <font>
      <b/>
      <sz val="9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1A3A5C"/>
        <bgColor rgb="FF333333"/>
      </patternFill>
    </fill>
    <fill>
      <patternFill patternType="solid">
        <fgColor rgb="FF2E6DA4"/>
        <bgColor rgb="FF3366FF"/>
      </patternFill>
    </fill>
    <fill>
      <patternFill patternType="solid">
        <fgColor rgb="FFF2A900"/>
        <bgColor rgb="FFFFCC00"/>
      </patternFill>
    </fill>
    <fill>
      <patternFill patternType="solid">
        <fgColor rgb="FFD6E8F7"/>
        <bgColor rgb="FFEAF4FB"/>
      </patternFill>
    </fill>
    <fill>
      <patternFill patternType="solid">
        <fgColor rgb="FFFFFDE7"/>
        <bgColor rgb="FFFFFFFF"/>
      </patternFill>
    </fill>
    <fill>
      <patternFill patternType="solid">
        <fgColor rgb="FFF5F5F5"/>
        <bgColor rgb="FFEAF4FB"/>
      </patternFill>
    </fill>
    <fill>
      <patternFill patternType="solid">
        <fgColor rgb="FFEAF4FB"/>
        <bgColor rgb="FFF5F5F5"/>
      </patternFill>
    </fill>
  </fills>
  <borders count="14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thin">
        <color rgb="FFCCCCCC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/>
    </xf>
    <xf numFmtId="0" fontId="10" fillId="0" borderId="0" xfId="0" applyFont="1"/>
    <xf numFmtId="0" fontId="9" fillId="6" borderId="1" xfId="0" applyFont="1" applyFill="1" applyBorder="1"/>
    <xf numFmtId="165" fontId="9" fillId="6" borderId="1" xfId="0" applyNumberFormat="1" applyFont="1" applyFill="1" applyBorder="1"/>
    <xf numFmtId="0" fontId="12" fillId="5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/>
    </xf>
    <xf numFmtId="164" fontId="9" fillId="6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4" fontId="13" fillId="8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7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1" fillId="6" borderId="1" xfId="0" applyFont="1" applyFill="1" applyBorder="1" applyAlignment="1">
      <alignment horizontal="left" vertical="center"/>
    </xf>
    <xf numFmtId="0" fontId="22" fillId="0" borderId="0" xfId="0" applyFont="1"/>
    <xf numFmtId="0" fontId="21" fillId="6" borderId="1" xfId="0" applyFont="1" applyFill="1" applyBorder="1"/>
    <xf numFmtId="165" fontId="21" fillId="6" borderId="1" xfId="0" applyNumberFormat="1" applyFont="1" applyFill="1" applyBorder="1"/>
    <xf numFmtId="0" fontId="23" fillId="5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left" vertical="center"/>
    </xf>
    <xf numFmtId="164" fontId="21" fillId="6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166" fontId="14" fillId="0" borderId="1" xfId="0" applyNumberFormat="1" applyFont="1" applyBorder="1" applyAlignment="1">
      <alignment horizontal="center" vertical="center"/>
    </xf>
    <xf numFmtId="4" fontId="24" fillId="8" borderId="1" xfId="0" applyNumberFormat="1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/>
    </xf>
    <xf numFmtId="4" fontId="17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9" fillId="6" borderId="3" xfId="0" applyFont="1" applyFill="1" applyBorder="1" applyAlignment="1">
      <alignment horizontal="left" vertical="top" wrapText="1"/>
    </xf>
    <xf numFmtId="0" fontId="20" fillId="3" borderId="0" xfId="0" applyFont="1" applyFill="1" applyAlignment="1">
      <alignment horizontal="center" vertical="center"/>
    </xf>
    <xf numFmtId="0" fontId="21" fillId="6" borderId="3" xfId="0" applyFont="1" applyFill="1" applyBorder="1" applyAlignment="1">
      <alignment horizontal="left" vertical="top" wrapText="1"/>
    </xf>
    <xf numFmtId="0" fontId="18" fillId="2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4" fillId="7" borderId="4" xfId="0" applyFont="1" applyFill="1" applyBorder="1" applyAlignment="1">
      <alignment horizontal="left" vertical="center"/>
    </xf>
    <xf numFmtId="164" fontId="9" fillId="6" borderId="4" xfId="0" applyNumberFormat="1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6" fontId="5" fillId="0" borderId="4" xfId="0" applyNumberFormat="1" applyFont="1" applyBorder="1" applyAlignment="1">
      <alignment horizontal="center" vertical="center"/>
    </xf>
    <xf numFmtId="4" fontId="13" fillId="8" borderId="4" xfId="0" applyNumberFormat="1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/>
    </xf>
    <xf numFmtId="164" fontId="9" fillId="6" borderId="5" xfId="0" applyNumberFormat="1" applyFont="1" applyFill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6" fontId="5" fillId="0" borderId="5" xfId="0" applyNumberFormat="1" applyFont="1" applyBorder="1" applyAlignment="1">
      <alignment horizontal="center" vertical="center"/>
    </xf>
    <xf numFmtId="4" fontId="13" fillId="8" borderId="5" xfId="0" applyNumberFormat="1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left" vertical="center" wrapText="1"/>
    </xf>
    <xf numFmtId="0" fontId="4" fillId="7" borderId="6" xfId="0" applyFont="1" applyFill="1" applyBorder="1" applyAlignment="1">
      <alignment horizontal="left" vertical="center"/>
    </xf>
    <xf numFmtId="164" fontId="9" fillId="6" borderId="7" xfId="0" applyNumberFormat="1" applyFont="1" applyFill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6" fontId="5" fillId="0" borderId="7" xfId="0" applyNumberFormat="1" applyFont="1" applyBorder="1" applyAlignment="1">
      <alignment horizontal="center" vertical="center"/>
    </xf>
    <xf numFmtId="4" fontId="13" fillId="8" borderId="7" xfId="0" applyNumberFormat="1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left" vertical="center" wrapText="1"/>
    </xf>
    <xf numFmtId="0" fontId="4" fillId="7" borderId="9" xfId="0" applyFont="1" applyFill="1" applyBorder="1" applyAlignment="1">
      <alignment horizontal="left" vertical="center"/>
    </xf>
    <xf numFmtId="0" fontId="9" fillId="6" borderId="10" xfId="0" applyFont="1" applyFill="1" applyBorder="1" applyAlignment="1">
      <alignment horizontal="left" vertical="center" wrapText="1"/>
    </xf>
    <xf numFmtId="0" fontId="4" fillId="7" borderId="11" xfId="0" applyFont="1" applyFill="1" applyBorder="1" applyAlignment="1">
      <alignment horizontal="left" vertical="center"/>
    </xf>
    <xf numFmtId="164" fontId="9" fillId="6" borderId="12" xfId="0" applyNumberFormat="1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6" fontId="5" fillId="0" borderId="12" xfId="0" applyNumberFormat="1" applyFont="1" applyBorder="1" applyAlignment="1">
      <alignment horizontal="center" vertical="center"/>
    </xf>
    <xf numFmtId="4" fontId="13" fillId="8" borderId="12" xfId="0" applyNumberFormat="1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left" vertical="center" wrapText="1"/>
    </xf>
    <xf numFmtId="0" fontId="16" fillId="7" borderId="4" xfId="0" applyFont="1" applyFill="1" applyBorder="1" applyAlignment="1">
      <alignment horizontal="left" vertical="center"/>
    </xf>
    <xf numFmtId="164" fontId="21" fillId="6" borderId="4" xfId="0" applyNumberFormat="1" applyFont="1" applyFill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6" fontId="14" fillId="0" borderId="4" xfId="0" applyNumberFormat="1" applyFont="1" applyBorder="1" applyAlignment="1">
      <alignment horizontal="center" vertical="center"/>
    </xf>
    <xf numFmtId="4" fontId="24" fillId="8" borderId="4" xfId="0" applyNumberFormat="1" applyFont="1" applyFill="1" applyBorder="1" applyAlignment="1">
      <alignment horizontal="center" vertical="center"/>
    </xf>
    <xf numFmtId="0" fontId="21" fillId="6" borderId="4" xfId="0" applyFont="1" applyFill="1" applyBorder="1" applyAlignment="1">
      <alignment horizontal="left" vertical="center" wrapText="1"/>
    </xf>
    <xf numFmtId="0" fontId="16" fillId="7" borderId="5" xfId="0" applyFont="1" applyFill="1" applyBorder="1" applyAlignment="1">
      <alignment horizontal="left" vertical="center"/>
    </xf>
    <xf numFmtId="164" fontId="21" fillId="6" borderId="5" xfId="0" applyNumberFormat="1" applyFont="1" applyFill="1" applyBorder="1" applyAlignment="1">
      <alignment horizontal="center" vertical="center"/>
    </xf>
    <xf numFmtId="164" fontId="14" fillId="0" borderId="5" xfId="0" applyNumberFormat="1" applyFont="1" applyBorder="1" applyAlignment="1">
      <alignment horizontal="center" vertical="center"/>
    </xf>
    <xf numFmtId="166" fontId="14" fillId="0" borderId="5" xfId="0" applyNumberFormat="1" applyFont="1" applyBorder="1" applyAlignment="1">
      <alignment horizontal="center" vertical="center"/>
    </xf>
    <xf numFmtId="4" fontId="24" fillId="8" borderId="5" xfId="0" applyNumberFormat="1" applyFont="1" applyFill="1" applyBorder="1" applyAlignment="1">
      <alignment horizontal="center" vertical="center"/>
    </xf>
    <xf numFmtId="0" fontId="21" fillId="6" borderId="5" xfId="0" applyFont="1" applyFill="1" applyBorder="1" applyAlignment="1">
      <alignment horizontal="left" vertical="center" wrapText="1"/>
    </xf>
    <xf numFmtId="0" fontId="16" fillId="7" borderId="6" xfId="0" applyFont="1" applyFill="1" applyBorder="1" applyAlignment="1">
      <alignment horizontal="left" vertical="center"/>
    </xf>
    <xf numFmtId="164" fontId="21" fillId="6" borderId="7" xfId="0" applyNumberFormat="1" applyFont="1" applyFill="1" applyBorder="1" applyAlignment="1">
      <alignment horizontal="center" vertical="center"/>
    </xf>
    <xf numFmtId="164" fontId="14" fillId="0" borderId="7" xfId="0" applyNumberFormat="1" applyFont="1" applyBorder="1" applyAlignment="1">
      <alignment horizontal="center" vertical="center"/>
    </xf>
    <xf numFmtId="166" fontId="14" fillId="0" borderId="7" xfId="0" applyNumberFormat="1" applyFont="1" applyBorder="1" applyAlignment="1">
      <alignment horizontal="center" vertical="center"/>
    </xf>
    <xf numFmtId="4" fontId="24" fillId="8" borderId="7" xfId="0" applyNumberFormat="1" applyFont="1" applyFill="1" applyBorder="1" applyAlignment="1">
      <alignment horizontal="center" vertical="center"/>
    </xf>
    <xf numFmtId="0" fontId="21" fillId="6" borderId="8" xfId="0" applyFont="1" applyFill="1" applyBorder="1" applyAlignment="1">
      <alignment horizontal="left" vertical="center" wrapText="1"/>
    </xf>
    <xf numFmtId="0" fontId="16" fillId="7" borderId="9" xfId="0" applyFont="1" applyFill="1" applyBorder="1" applyAlignment="1">
      <alignment horizontal="left" vertical="center"/>
    </xf>
    <xf numFmtId="0" fontId="21" fillId="6" borderId="10" xfId="0" applyFont="1" applyFill="1" applyBorder="1" applyAlignment="1">
      <alignment horizontal="left" vertical="center" wrapText="1"/>
    </xf>
    <xf numFmtId="0" fontId="16" fillId="7" borderId="11" xfId="0" applyFont="1" applyFill="1" applyBorder="1" applyAlignment="1">
      <alignment horizontal="left" vertical="center"/>
    </xf>
    <xf numFmtId="164" fontId="21" fillId="6" borderId="12" xfId="0" applyNumberFormat="1" applyFont="1" applyFill="1" applyBorder="1" applyAlignment="1">
      <alignment horizontal="center" vertical="center"/>
    </xf>
    <xf numFmtId="164" fontId="14" fillId="0" borderId="12" xfId="0" applyNumberFormat="1" applyFont="1" applyBorder="1" applyAlignment="1">
      <alignment horizontal="center" vertical="center"/>
    </xf>
    <xf numFmtId="166" fontId="14" fillId="0" borderId="12" xfId="0" applyNumberFormat="1" applyFont="1" applyBorder="1" applyAlignment="1">
      <alignment horizontal="center" vertical="center"/>
    </xf>
    <xf numFmtId="4" fontId="24" fillId="8" borderId="12" xfId="0" applyNumberFormat="1" applyFont="1" applyFill="1" applyBorder="1" applyAlignment="1">
      <alignment horizontal="center" vertical="center"/>
    </xf>
    <xf numFmtId="0" fontId="21" fillId="6" borderId="1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DE7"/>
      <rgbColor rgb="FFEAF4FB"/>
      <rgbColor rgb="FF660066"/>
      <rgbColor rgb="FFFF8080"/>
      <rgbColor rgb="FF2E6DA4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6E8F7"/>
      <rgbColor rgb="FFF5F5F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2A900"/>
      <rgbColor rgb="FFFF6600"/>
      <rgbColor rgb="FF555555"/>
      <rgbColor rgb="FF969696"/>
      <rgbColor rgb="FF1A3A5C"/>
      <rgbColor rgb="FF27AE6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A3A5C"/>
    <pageSetUpPr fitToPage="1"/>
  </sheetPr>
  <dimension ref="B1:C25"/>
  <sheetViews>
    <sheetView showGridLines="0" zoomScaleNormal="100" workbookViewId="0">
      <selection activeCell="F12" sqref="F12"/>
    </sheetView>
  </sheetViews>
  <sheetFormatPr defaultColWidth="8.7265625" defaultRowHeight="14.5" x14ac:dyDescent="0.35"/>
  <cols>
    <col min="1" max="1" width="2" customWidth="1"/>
    <col min="2" max="2" width="22" customWidth="1"/>
    <col min="3" max="3" width="77" customWidth="1"/>
  </cols>
  <sheetData>
    <row r="1" spans="2:3" ht="7.5" customHeight="1" x14ac:dyDescent="0.35"/>
    <row r="2" spans="2:3" ht="39.75" customHeight="1" x14ac:dyDescent="0.35">
      <c r="B2" s="33" t="s">
        <v>0</v>
      </c>
      <c r="C2" s="33"/>
    </row>
    <row r="3" spans="2:3" ht="21.75" customHeight="1" x14ac:dyDescent="0.35">
      <c r="B3" s="34" t="s">
        <v>1</v>
      </c>
      <c r="C3" s="34"/>
    </row>
    <row r="4" spans="2:3" ht="18" customHeight="1" x14ac:dyDescent="0.35">
      <c r="B4" s="35" t="s">
        <v>2</v>
      </c>
      <c r="C4" s="35"/>
    </row>
    <row r="6" spans="2:3" x14ac:dyDescent="0.35">
      <c r="B6" s="1" t="s">
        <v>3</v>
      </c>
      <c r="C6" s="2" t="s">
        <v>4</v>
      </c>
    </row>
    <row r="7" spans="2:3" x14ac:dyDescent="0.35">
      <c r="B7" s="1" t="s">
        <v>5</v>
      </c>
      <c r="C7" s="2" t="s">
        <v>6</v>
      </c>
    </row>
    <row r="8" spans="2:3" x14ac:dyDescent="0.35">
      <c r="B8" s="1" t="s">
        <v>7</v>
      </c>
      <c r="C8" s="16" t="s">
        <v>8</v>
      </c>
    </row>
    <row r="9" spans="2:3" ht="23" x14ac:dyDescent="0.35">
      <c r="B9" s="1" t="s">
        <v>9</v>
      </c>
      <c r="C9" s="16" t="s">
        <v>10</v>
      </c>
    </row>
    <row r="10" spans="2:3" ht="13.5" customHeight="1" x14ac:dyDescent="0.35">
      <c r="B10" s="1"/>
      <c r="C10" s="2"/>
    </row>
    <row r="11" spans="2:3" x14ac:dyDescent="0.35">
      <c r="B11" s="1" t="s">
        <v>11</v>
      </c>
      <c r="C11" s="2"/>
    </row>
    <row r="12" spans="2:3" x14ac:dyDescent="0.35">
      <c r="B12" s="1" t="s">
        <v>12</v>
      </c>
      <c r="C12" s="2" t="s">
        <v>13</v>
      </c>
    </row>
    <row r="13" spans="2:3" ht="23" x14ac:dyDescent="0.35">
      <c r="B13" s="1" t="s">
        <v>14</v>
      </c>
      <c r="C13" s="2" t="s">
        <v>15</v>
      </c>
    </row>
    <row r="14" spans="2:3" x14ac:dyDescent="0.35">
      <c r="B14" s="1" t="s">
        <v>16</v>
      </c>
      <c r="C14" s="2" t="s">
        <v>17</v>
      </c>
    </row>
    <row r="15" spans="2:3" ht="13.5" customHeight="1" x14ac:dyDescent="0.35">
      <c r="B15" s="1"/>
      <c r="C15" s="2"/>
    </row>
    <row r="16" spans="2:3" ht="13.5" customHeight="1" x14ac:dyDescent="0.35">
      <c r="B16" s="1" t="s">
        <v>18</v>
      </c>
      <c r="C16" s="2"/>
    </row>
    <row r="17" spans="2:3" ht="13.5" customHeight="1" x14ac:dyDescent="0.35">
      <c r="B17" s="1" t="s">
        <v>19</v>
      </c>
      <c r="C17" s="2" t="s">
        <v>20</v>
      </c>
    </row>
    <row r="18" spans="2:3" ht="13.5" customHeight="1" x14ac:dyDescent="0.35">
      <c r="B18" s="1" t="s">
        <v>21</v>
      </c>
      <c r="C18" s="2" t="s">
        <v>22</v>
      </c>
    </row>
    <row r="19" spans="2:3" ht="13.5" customHeight="1" x14ac:dyDescent="0.35">
      <c r="B19" s="1" t="s">
        <v>23</v>
      </c>
      <c r="C19" s="2" t="s">
        <v>24</v>
      </c>
    </row>
    <row r="20" spans="2:3" ht="13.5" customHeight="1" x14ac:dyDescent="0.35">
      <c r="B20" s="1"/>
      <c r="C20" s="2"/>
    </row>
    <row r="21" spans="2:3" ht="23" x14ac:dyDescent="0.35">
      <c r="B21" s="1" t="s">
        <v>25</v>
      </c>
      <c r="C21" s="2" t="s">
        <v>26</v>
      </c>
    </row>
    <row r="22" spans="2:3" ht="23" x14ac:dyDescent="0.35">
      <c r="B22" s="1" t="s">
        <v>27</v>
      </c>
      <c r="C22" s="2" t="s">
        <v>28</v>
      </c>
    </row>
    <row r="23" spans="2:3" ht="23" x14ac:dyDescent="0.35">
      <c r="B23" s="1" t="s">
        <v>29</v>
      </c>
      <c r="C23" s="2" t="s">
        <v>30</v>
      </c>
    </row>
    <row r="24" spans="2:3" ht="13.5" customHeight="1" x14ac:dyDescent="0.35">
      <c r="B24" s="1"/>
      <c r="C24" s="2"/>
    </row>
    <row r="25" spans="2:3" ht="13.5" customHeight="1" x14ac:dyDescent="0.35">
      <c r="B25" s="1" t="s">
        <v>31</v>
      </c>
      <c r="C25" s="16" t="s">
        <v>32</v>
      </c>
    </row>
  </sheetData>
  <mergeCells count="3">
    <mergeCell ref="B2:C2"/>
    <mergeCell ref="B3:C3"/>
    <mergeCell ref="B4:C4"/>
  </mergeCells>
  <pageMargins left="0.25" right="0.25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6DA4"/>
    <pageSetUpPr fitToPage="1"/>
  </sheetPr>
  <dimension ref="B1:E22"/>
  <sheetViews>
    <sheetView showGridLines="0" zoomScaleNormal="100" workbookViewId="0">
      <selection activeCell="C25" sqref="C25"/>
    </sheetView>
  </sheetViews>
  <sheetFormatPr defaultColWidth="8.7265625" defaultRowHeight="14.5" x14ac:dyDescent="0.35"/>
  <cols>
    <col min="1" max="1" width="2" customWidth="1"/>
    <col min="2" max="2" width="32" customWidth="1"/>
    <col min="3" max="3" width="38" customWidth="1"/>
    <col min="4" max="4" width="22" customWidth="1"/>
    <col min="5" max="5" width="18" customWidth="1"/>
  </cols>
  <sheetData>
    <row r="1" spans="2:5" ht="7.5" customHeight="1" x14ac:dyDescent="0.35"/>
    <row r="2" spans="2:5" ht="37.5" customHeight="1" x14ac:dyDescent="0.35">
      <c r="B2" s="37" t="s">
        <v>0</v>
      </c>
      <c r="C2" s="37"/>
      <c r="D2" s="37"/>
      <c r="E2" s="37"/>
    </row>
    <row r="3" spans="2:5" ht="19.5" customHeight="1" x14ac:dyDescent="0.35">
      <c r="B3" s="34" t="s">
        <v>33</v>
      </c>
      <c r="C3" s="34"/>
      <c r="D3" s="34"/>
      <c r="E3" s="34"/>
    </row>
    <row r="4" spans="2:5" ht="15.75" customHeight="1" x14ac:dyDescent="0.35">
      <c r="B4" s="38" t="s">
        <v>34</v>
      </c>
      <c r="C4" s="38"/>
      <c r="D4" s="38"/>
      <c r="E4" s="38"/>
    </row>
    <row r="6" spans="2:5" x14ac:dyDescent="0.35">
      <c r="B6" s="36" t="s">
        <v>35</v>
      </c>
      <c r="C6" s="36"/>
      <c r="D6" s="36"/>
      <c r="E6" s="36"/>
    </row>
    <row r="7" spans="2:5" ht="19.5" customHeight="1" x14ac:dyDescent="0.35">
      <c r="B7" s="17" t="s">
        <v>36</v>
      </c>
      <c r="C7" s="3"/>
      <c r="D7" s="4" t="s">
        <v>37</v>
      </c>
    </row>
    <row r="8" spans="2:5" x14ac:dyDescent="0.35">
      <c r="B8" s="36" t="s">
        <v>38</v>
      </c>
      <c r="C8" s="36"/>
      <c r="D8" s="36"/>
      <c r="E8" s="36"/>
    </row>
    <row r="9" spans="2:5" ht="19.5" customHeight="1" x14ac:dyDescent="0.35">
      <c r="B9" s="17" t="s">
        <v>39</v>
      </c>
      <c r="C9" s="3"/>
    </row>
    <row r="10" spans="2:5" ht="19.5" customHeight="1" x14ac:dyDescent="0.35">
      <c r="B10" s="1" t="s">
        <v>40</v>
      </c>
      <c r="C10" s="3"/>
    </row>
    <row r="11" spans="2:5" ht="19.5" customHeight="1" x14ac:dyDescent="0.35">
      <c r="B11" s="17" t="s">
        <v>41</v>
      </c>
      <c r="C11" s="3"/>
    </row>
    <row r="12" spans="2:5" ht="19.5" customHeight="1" x14ac:dyDescent="0.35">
      <c r="B12" s="1" t="s">
        <v>42</v>
      </c>
      <c r="C12" s="3"/>
    </row>
    <row r="13" spans="2:5" ht="19.5" customHeight="1" x14ac:dyDescent="0.35">
      <c r="B13" s="17" t="s">
        <v>43</v>
      </c>
      <c r="C13" s="3"/>
    </row>
    <row r="14" spans="2:5" ht="19.5" customHeight="1" x14ac:dyDescent="0.35">
      <c r="B14" s="17" t="s">
        <v>44</v>
      </c>
      <c r="C14" s="3"/>
    </row>
    <row r="15" spans="2:5" ht="19.5" customHeight="1" x14ac:dyDescent="0.35">
      <c r="B15" s="17" t="s">
        <v>45</v>
      </c>
      <c r="C15" s="3"/>
    </row>
    <row r="16" spans="2:5" ht="19.5" customHeight="1" x14ac:dyDescent="0.35">
      <c r="B16" s="17" t="s">
        <v>46</v>
      </c>
      <c r="C16" s="3"/>
    </row>
    <row r="17" spans="2:5" x14ac:dyDescent="0.35">
      <c r="B17" s="36" t="s">
        <v>47</v>
      </c>
      <c r="C17" s="36"/>
      <c r="D17" s="36"/>
      <c r="E17" s="36"/>
    </row>
    <row r="18" spans="2:5" ht="19.5" customHeight="1" x14ac:dyDescent="0.35">
      <c r="B18" s="1" t="s">
        <v>48</v>
      </c>
      <c r="C18" s="3"/>
    </row>
    <row r="19" spans="2:5" ht="19.5" customHeight="1" x14ac:dyDescent="0.35">
      <c r="B19" s="1" t="s">
        <v>49</v>
      </c>
      <c r="C19" s="3"/>
    </row>
    <row r="20" spans="2:5" ht="19.5" customHeight="1" x14ac:dyDescent="0.35">
      <c r="B20" s="1" t="s">
        <v>50</v>
      </c>
      <c r="C20" s="3"/>
    </row>
    <row r="21" spans="2:5" x14ac:dyDescent="0.35">
      <c r="B21" s="36" t="s">
        <v>51</v>
      </c>
      <c r="C21" s="36"/>
      <c r="D21" s="36"/>
      <c r="E21" s="36"/>
    </row>
    <row r="22" spans="2:5" ht="19.5" customHeight="1" x14ac:dyDescent="0.35">
      <c r="B22" s="17" t="s">
        <v>52</v>
      </c>
      <c r="C22" s="3"/>
    </row>
  </sheetData>
  <mergeCells count="7">
    <mergeCell ref="B17:E17"/>
    <mergeCell ref="B21:E21"/>
    <mergeCell ref="B2:E2"/>
    <mergeCell ref="B3:E3"/>
    <mergeCell ref="B4:E4"/>
    <mergeCell ref="B6:E6"/>
    <mergeCell ref="B8:E8"/>
  </mergeCells>
  <pageMargins left="0.25" right="0.25" top="0.75" bottom="0.75" header="0.3" footer="0.3"/>
  <pageSetup scale="90" orientation="portrait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2A900"/>
    <pageSetUpPr fitToPage="1"/>
  </sheetPr>
  <dimension ref="B1:H38"/>
  <sheetViews>
    <sheetView showGridLines="0" zoomScale="115" zoomScaleNormal="115" workbookViewId="0">
      <pane xSplit="1" ySplit="4" topLeftCell="B12" activePane="bottomRight" state="frozen"/>
      <selection pane="topRight" activeCell="B1" sqref="B1"/>
      <selection pane="bottomLeft" activeCell="A5" sqref="A5"/>
      <selection pane="bottomRight" activeCell="B23" sqref="B23:H28"/>
    </sheetView>
  </sheetViews>
  <sheetFormatPr defaultColWidth="8.7265625" defaultRowHeight="14.5" x14ac:dyDescent="0.35"/>
  <cols>
    <col min="1" max="1" width="2" customWidth="1"/>
    <col min="2" max="2" width="30" customWidth="1"/>
    <col min="3" max="5" width="16" customWidth="1"/>
    <col min="6" max="6" width="22.6328125" customWidth="1"/>
    <col min="7" max="7" width="22" customWidth="1"/>
    <col min="8" max="8" width="28" customWidth="1"/>
  </cols>
  <sheetData>
    <row r="1" spans="2:8" ht="7.5" customHeight="1" x14ac:dyDescent="0.35"/>
    <row r="2" spans="2:8" ht="37.5" customHeight="1" x14ac:dyDescent="0.35">
      <c r="B2" s="37" t="s">
        <v>0</v>
      </c>
      <c r="C2" s="37"/>
      <c r="D2" s="37"/>
      <c r="E2" s="37"/>
      <c r="F2" s="37"/>
      <c r="G2" s="37"/>
      <c r="H2" s="37"/>
    </row>
    <row r="3" spans="2:8" ht="19.5" customHeight="1" x14ac:dyDescent="0.35">
      <c r="B3" s="34" t="s">
        <v>53</v>
      </c>
      <c r="C3" s="34"/>
      <c r="D3" s="34"/>
      <c r="E3" s="34"/>
      <c r="F3" s="34"/>
      <c r="G3" s="34"/>
      <c r="H3" s="34"/>
    </row>
    <row r="4" spans="2:8" ht="15.75" customHeight="1" x14ac:dyDescent="0.35">
      <c r="B4" s="38" t="s">
        <v>54</v>
      </c>
      <c r="C4" s="38"/>
      <c r="D4" s="38"/>
      <c r="E4" s="38"/>
      <c r="F4" s="38"/>
      <c r="G4" s="38"/>
      <c r="H4" s="38"/>
    </row>
    <row r="6" spans="2:8" x14ac:dyDescent="0.35">
      <c r="B6" s="36" t="s">
        <v>55</v>
      </c>
      <c r="C6" s="36"/>
      <c r="D6" s="36"/>
      <c r="E6" s="36"/>
      <c r="F6" s="36"/>
      <c r="G6" s="36"/>
      <c r="H6" s="36"/>
    </row>
    <row r="7" spans="2:8" ht="19.5" customHeight="1" x14ac:dyDescent="0.35">
      <c r="B7" s="17" t="s">
        <v>56</v>
      </c>
      <c r="C7" s="3"/>
      <c r="D7" s="4" t="s">
        <v>57</v>
      </c>
    </row>
    <row r="8" spans="2:8" ht="19.5" customHeight="1" x14ac:dyDescent="0.35">
      <c r="B8" s="17" t="s">
        <v>58</v>
      </c>
      <c r="C8" s="3"/>
    </row>
    <row r="9" spans="2:8" ht="19.5" customHeight="1" x14ac:dyDescent="0.35">
      <c r="B9" s="17" t="s">
        <v>59</v>
      </c>
      <c r="C9" s="5"/>
      <c r="D9" s="17" t="s">
        <v>60</v>
      </c>
      <c r="E9" s="5"/>
    </row>
    <row r="10" spans="2:8" ht="19.5" customHeight="1" x14ac:dyDescent="0.35">
      <c r="B10" s="1" t="s">
        <v>61</v>
      </c>
      <c r="C10" s="5"/>
    </row>
    <row r="11" spans="2:8" x14ac:dyDescent="0.35">
      <c r="B11" s="36" t="s">
        <v>62</v>
      </c>
      <c r="C11" s="36"/>
      <c r="D11" s="36"/>
      <c r="E11" s="36"/>
      <c r="F11" s="36"/>
      <c r="G11" s="36"/>
      <c r="H11" s="36"/>
    </row>
    <row r="12" spans="2:8" ht="19.5" customHeight="1" x14ac:dyDescent="0.35">
      <c r="B12" s="1" t="s">
        <v>63</v>
      </c>
      <c r="C12" s="3"/>
    </row>
    <row r="13" spans="2:8" ht="19.5" customHeight="1" x14ac:dyDescent="0.35">
      <c r="B13" s="1" t="s">
        <v>64</v>
      </c>
      <c r="C13" s="3"/>
    </row>
    <row r="14" spans="2:8" ht="19.5" customHeight="1" x14ac:dyDescent="0.35">
      <c r="B14" s="17" t="s">
        <v>65</v>
      </c>
      <c r="C14" s="5"/>
      <c r="D14" s="4" t="s">
        <v>66</v>
      </c>
    </row>
    <row r="15" spans="2:8" x14ac:dyDescent="0.35">
      <c r="B15" s="36" t="s">
        <v>67</v>
      </c>
      <c r="C15" s="36"/>
      <c r="D15" s="36"/>
      <c r="E15" s="36"/>
      <c r="F15" s="36"/>
      <c r="G15" s="36"/>
      <c r="H15" s="36"/>
    </row>
    <row r="16" spans="2:8" ht="19.5" customHeight="1" x14ac:dyDescent="0.35">
      <c r="B16" s="17" t="s">
        <v>68</v>
      </c>
      <c r="C16" s="3"/>
    </row>
    <row r="17" spans="2:8" ht="19.5" customHeight="1" x14ac:dyDescent="0.35">
      <c r="B17" s="1" t="s">
        <v>69</v>
      </c>
      <c r="C17" s="6"/>
      <c r="D17" s="1" t="s">
        <v>70</v>
      </c>
      <c r="E17" s="5"/>
    </row>
    <row r="18" spans="2:8" x14ac:dyDescent="0.35">
      <c r="B18" s="36" t="s">
        <v>71</v>
      </c>
      <c r="C18" s="36"/>
      <c r="D18" s="36"/>
      <c r="E18" s="36"/>
      <c r="F18" s="36"/>
      <c r="G18" s="36"/>
      <c r="H18" s="36"/>
    </row>
    <row r="19" spans="2:8" ht="30" customHeight="1" x14ac:dyDescent="0.35">
      <c r="B19" s="7" t="s">
        <v>72</v>
      </c>
      <c r="C19" s="7" t="s">
        <v>73</v>
      </c>
      <c r="D19" s="7" t="s">
        <v>74</v>
      </c>
      <c r="E19" s="7" t="s">
        <v>75</v>
      </c>
      <c r="F19" s="7" t="s">
        <v>76</v>
      </c>
      <c r="G19" s="7" t="s">
        <v>77</v>
      </c>
      <c r="H19" s="7" t="s">
        <v>78</v>
      </c>
    </row>
    <row r="20" spans="2:8" ht="18" customHeight="1" x14ac:dyDescent="0.35">
      <c r="B20" s="8" t="s">
        <v>79</v>
      </c>
      <c r="C20" s="9"/>
      <c r="D20" s="9"/>
      <c r="E20" s="10" t="str">
        <f>IF(AND(D20&lt;&gt;"",C20&lt;&gt;""),D20-C20,"")</f>
        <v/>
      </c>
      <c r="F20" s="11" t="str">
        <f>IF(C14="AF",1,IF(C14="CF",1/43560,IF(C14="GAL",1/325851,"")))</f>
        <v/>
      </c>
      <c r="G20" s="12" t="str">
        <f t="shared" ref="G20:G31" si="0">IF(AND(E20&lt;&gt;"",F20&lt;&gt;""),E20*F20,"")</f>
        <v/>
      </c>
      <c r="H20" s="13"/>
    </row>
    <row r="21" spans="2:8" ht="18" customHeight="1" x14ac:dyDescent="0.35">
      <c r="B21" s="8" t="s">
        <v>80</v>
      </c>
      <c r="C21" s="9"/>
      <c r="D21" s="9"/>
      <c r="E21" s="10" t="str">
        <f t="shared" ref="E21:E31" si="1">IF(AND(D21&lt;&gt;"",C21&lt;&gt;""),D21-C21,"")</f>
        <v/>
      </c>
      <c r="F21" s="11" t="str">
        <f>IF(C13="AF",1,IF(C13="CF",1/43560,IF(C13="GAL",1/325851,"")))</f>
        <v/>
      </c>
      <c r="G21" s="12" t="str">
        <f t="shared" si="0"/>
        <v/>
      </c>
      <c r="H21" s="13"/>
    </row>
    <row r="22" spans="2:8" ht="18" customHeight="1" thickBot="1" x14ac:dyDescent="0.4">
      <c r="B22" s="45" t="s">
        <v>81</v>
      </c>
      <c r="C22" s="46"/>
      <c r="D22" s="46"/>
      <c r="E22" s="47" t="str">
        <f t="shared" si="1"/>
        <v/>
      </c>
      <c r="F22" s="48" t="str">
        <f>IF(C13="AF",1,IF(C13="CF",1/43560,IF(C13="GAL",1/325851,"")))</f>
        <v/>
      </c>
      <c r="G22" s="49" t="str">
        <f t="shared" si="0"/>
        <v/>
      </c>
      <c r="H22" s="50"/>
    </row>
    <row r="23" spans="2:8" ht="18" customHeight="1" x14ac:dyDescent="0.35">
      <c r="B23" s="57" t="s">
        <v>82</v>
      </c>
      <c r="C23" s="58"/>
      <c r="D23" s="58"/>
      <c r="E23" s="59" t="str">
        <f t="shared" si="1"/>
        <v/>
      </c>
      <c r="F23" s="60" t="str">
        <f>IF(C13="AF",1,IF(C13="CF",1/43560,IF(C13="GAL",1/325851,"")))</f>
        <v/>
      </c>
      <c r="G23" s="61" t="str">
        <f t="shared" si="0"/>
        <v/>
      </c>
      <c r="H23" s="62"/>
    </row>
    <row r="24" spans="2:8" ht="18" customHeight="1" x14ac:dyDescent="0.35">
      <c r="B24" s="63" t="s">
        <v>83</v>
      </c>
      <c r="C24" s="9"/>
      <c r="D24" s="9"/>
      <c r="E24" s="10" t="str">
        <f t="shared" si="1"/>
        <v/>
      </c>
      <c r="F24" s="11" t="str">
        <f>IF(C13="AF",1,IF(C13="CF",1/43560,IF(C13="GAL",1/325851,"")))</f>
        <v/>
      </c>
      <c r="G24" s="12" t="str">
        <f t="shared" si="0"/>
        <v/>
      </c>
      <c r="H24" s="64"/>
    </row>
    <row r="25" spans="2:8" ht="18" customHeight="1" x14ac:dyDescent="0.35">
      <c r="B25" s="63" t="s">
        <v>84</v>
      </c>
      <c r="C25" s="9"/>
      <c r="D25" s="9"/>
      <c r="E25" s="10" t="str">
        <f t="shared" si="1"/>
        <v/>
      </c>
      <c r="F25" s="11" t="str">
        <f>IF(C13="AF",1,IF(C13="CF",1/43560,IF(C13="GAL",1/325851,"")))</f>
        <v/>
      </c>
      <c r="G25" s="12" t="str">
        <f t="shared" si="0"/>
        <v/>
      </c>
      <c r="H25" s="64"/>
    </row>
    <row r="26" spans="2:8" ht="18" customHeight="1" x14ac:dyDescent="0.35">
      <c r="B26" s="63" t="s">
        <v>85</v>
      </c>
      <c r="C26" s="9"/>
      <c r="D26" s="9"/>
      <c r="E26" s="10" t="str">
        <f t="shared" si="1"/>
        <v/>
      </c>
      <c r="F26" s="11" t="str">
        <f>IF(C13="AF",1,IF(C13="CF",1/43560,IF(C13="GAL",1/325851,"")))</f>
        <v/>
      </c>
      <c r="G26" s="12" t="str">
        <f t="shared" si="0"/>
        <v/>
      </c>
      <c r="H26" s="64"/>
    </row>
    <row r="27" spans="2:8" ht="18" customHeight="1" x14ac:dyDescent="0.35">
      <c r="B27" s="63" t="s">
        <v>86</v>
      </c>
      <c r="C27" s="9"/>
      <c r="D27" s="9"/>
      <c r="E27" s="10" t="str">
        <f t="shared" si="1"/>
        <v/>
      </c>
      <c r="F27" s="11" t="str">
        <f>IF(C13="AF",1,IF(C13="CF",1/43560,IF(C13="GAL",1/325851,"")))</f>
        <v/>
      </c>
      <c r="G27" s="12" t="str">
        <f t="shared" si="0"/>
        <v/>
      </c>
      <c r="H27" s="64"/>
    </row>
    <row r="28" spans="2:8" ht="18" customHeight="1" thickBot="1" x14ac:dyDescent="0.4">
      <c r="B28" s="65" t="s">
        <v>87</v>
      </c>
      <c r="C28" s="66"/>
      <c r="D28" s="66"/>
      <c r="E28" s="67" t="str">
        <f t="shared" si="1"/>
        <v/>
      </c>
      <c r="F28" s="68" t="str">
        <f>IF(C13="AF",1,IF(C13="CF",1/43560,IF(C13="GAL",1/325851,"")))</f>
        <v/>
      </c>
      <c r="G28" s="69" t="str">
        <f t="shared" si="0"/>
        <v/>
      </c>
      <c r="H28" s="70"/>
    </row>
    <row r="29" spans="2:8" ht="18" customHeight="1" x14ac:dyDescent="0.35">
      <c r="B29" s="51" t="s">
        <v>88</v>
      </c>
      <c r="C29" s="52"/>
      <c r="D29" s="52"/>
      <c r="E29" s="53" t="str">
        <f t="shared" si="1"/>
        <v/>
      </c>
      <c r="F29" s="54" t="str">
        <f>IF(C13="AF",1,IF(C13="CF",1/43560,IF(C13="GAL",1/325851,"")))</f>
        <v/>
      </c>
      <c r="G29" s="55" t="str">
        <f t="shared" si="0"/>
        <v/>
      </c>
      <c r="H29" s="56"/>
    </row>
    <row r="30" spans="2:8" ht="18" customHeight="1" x14ac:dyDescent="0.35">
      <c r="B30" s="8" t="s">
        <v>89</v>
      </c>
      <c r="C30" s="9"/>
      <c r="D30" s="9"/>
      <c r="E30" s="10" t="str">
        <f t="shared" si="1"/>
        <v/>
      </c>
      <c r="F30" s="11" t="str">
        <f>IF(C13="AF",1,IF(C13="CF",1/43560,IF(C13="GAL",1/325851,"")))</f>
        <v/>
      </c>
      <c r="G30" s="12" t="str">
        <f t="shared" si="0"/>
        <v/>
      </c>
      <c r="H30" s="13"/>
    </row>
    <row r="31" spans="2:8" ht="18" customHeight="1" x14ac:dyDescent="0.35">
      <c r="B31" s="8" t="s">
        <v>90</v>
      </c>
      <c r="C31" s="9"/>
      <c r="D31" s="9"/>
      <c r="E31" s="10" t="str">
        <f t="shared" si="1"/>
        <v/>
      </c>
      <c r="F31" s="11" t="str">
        <f>IF(C13="AF",1,IF(C13="CF",1/43560,IF(C13="GAL",1/325851,"")))</f>
        <v/>
      </c>
      <c r="G31" s="12" t="str">
        <f t="shared" si="0"/>
        <v/>
      </c>
      <c r="H31" s="13"/>
    </row>
    <row r="32" spans="2:8" ht="21.75" customHeight="1" x14ac:dyDescent="0.35">
      <c r="B32" s="19" t="s">
        <v>91</v>
      </c>
      <c r="C32" s="14"/>
      <c r="D32" s="14"/>
      <c r="E32" s="14"/>
      <c r="F32" s="14"/>
      <c r="G32" s="15">
        <f>SUM(G20:G31)</f>
        <v>0</v>
      </c>
      <c r="H32" s="18"/>
    </row>
    <row r="34" spans="2:8" x14ac:dyDescent="0.35">
      <c r="B34" s="36" t="s">
        <v>92</v>
      </c>
      <c r="C34" s="36"/>
      <c r="D34" s="36"/>
      <c r="E34" s="36"/>
      <c r="F34" s="36"/>
      <c r="G34" s="36"/>
      <c r="H34" s="36"/>
    </row>
    <row r="35" spans="2:8" ht="79.5" customHeight="1" x14ac:dyDescent="0.35">
      <c r="B35" s="39"/>
      <c r="C35" s="39"/>
      <c r="D35" s="39"/>
      <c r="E35" s="39"/>
      <c r="F35" s="39"/>
      <c r="G35" s="39"/>
      <c r="H35" s="39"/>
    </row>
    <row r="36" spans="2:8" x14ac:dyDescent="0.35">
      <c r="B36" s="39"/>
      <c r="C36" s="39"/>
      <c r="D36" s="39"/>
      <c r="E36" s="39"/>
      <c r="F36" s="39"/>
      <c r="G36" s="39"/>
      <c r="H36" s="39"/>
    </row>
    <row r="37" spans="2:8" x14ac:dyDescent="0.35">
      <c r="B37" s="39"/>
      <c r="C37" s="39"/>
      <c r="D37" s="39"/>
      <c r="E37" s="39"/>
      <c r="F37" s="39"/>
      <c r="G37" s="39"/>
      <c r="H37" s="39"/>
    </row>
    <row r="38" spans="2:8" x14ac:dyDescent="0.35">
      <c r="B38" s="39"/>
      <c r="C38" s="39"/>
      <c r="D38" s="39"/>
      <c r="E38" s="39"/>
      <c r="F38" s="39"/>
      <c r="G38" s="39"/>
      <c r="H38" s="39"/>
    </row>
  </sheetData>
  <mergeCells count="9">
    <mergeCell ref="B15:H15"/>
    <mergeCell ref="B18:H18"/>
    <mergeCell ref="B34:H34"/>
    <mergeCell ref="B35:H38"/>
    <mergeCell ref="B2:H2"/>
    <mergeCell ref="B3:H3"/>
    <mergeCell ref="B4:H4"/>
    <mergeCell ref="B6:H6"/>
    <mergeCell ref="B11:H11"/>
  </mergeCells>
  <dataValidations count="2">
    <dataValidation type="list" sqref="C14" xr:uid="{00000000-0002-0000-0200-000000000000}">
      <formula1>"AF,CF,GAL"</formula1>
      <formula2>0</formula2>
    </dataValidation>
    <dataValidation type="list" allowBlank="1" sqref="E17" xr:uid="{00000000-0002-0000-0200-000001000000}">
      <formula1>"Drip/Micro,Sprinkler,Flood,Furrow,Other"</formula1>
      <formula2>0</formula2>
    </dataValidation>
  </dataValidations>
  <pageMargins left="0.25" right="0.25" top="0.75" bottom="0.75" header="0.3" footer="0.3"/>
  <pageSetup scale="66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0F19E-1873-4B84-8CF3-9C86732CB752}">
  <sheetPr>
    <tabColor rgb="FFF2A900"/>
    <pageSetUpPr fitToPage="1"/>
  </sheetPr>
  <dimension ref="B1:H38"/>
  <sheetViews>
    <sheetView showGridLines="0" zoomScaleNormal="100" workbookViewId="0">
      <pane xSplit="1" ySplit="4" topLeftCell="B14" activePane="bottomRight" state="frozen"/>
      <selection pane="topRight" activeCell="B1" sqref="B1"/>
      <selection pane="bottomLeft" activeCell="A5" sqref="A5"/>
      <selection pane="bottomRight" activeCell="B23" sqref="B23:H28"/>
    </sheetView>
  </sheetViews>
  <sheetFormatPr defaultColWidth="8.7265625" defaultRowHeight="14.5" x14ac:dyDescent="0.35"/>
  <cols>
    <col min="1" max="1" width="2" customWidth="1"/>
    <col min="2" max="2" width="30" customWidth="1"/>
    <col min="3" max="5" width="16" customWidth="1"/>
    <col min="6" max="6" width="22.6328125" customWidth="1"/>
    <col min="7" max="7" width="22" customWidth="1"/>
    <col min="8" max="8" width="28" customWidth="1"/>
  </cols>
  <sheetData>
    <row r="1" spans="2:8" ht="7.5" customHeight="1" x14ac:dyDescent="0.35"/>
    <row r="2" spans="2:8" ht="37.5" customHeight="1" x14ac:dyDescent="0.35">
      <c r="B2" s="42" t="s">
        <v>0</v>
      </c>
      <c r="C2" s="42"/>
      <c r="D2" s="42"/>
      <c r="E2" s="42"/>
      <c r="F2" s="42"/>
      <c r="G2" s="42"/>
      <c r="H2" s="42"/>
    </row>
    <row r="3" spans="2:8" ht="19.5" customHeight="1" x14ac:dyDescent="0.35">
      <c r="B3" s="43" t="s">
        <v>53</v>
      </c>
      <c r="C3" s="43"/>
      <c r="D3" s="43"/>
      <c r="E3" s="43"/>
      <c r="F3" s="43"/>
      <c r="G3" s="43"/>
      <c r="H3" s="43"/>
    </row>
    <row r="4" spans="2:8" ht="15.75" customHeight="1" x14ac:dyDescent="0.35">
      <c r="B4" s="44" t="s">
        <v>54</v>
      </c>
      <c r="C4" s="44"/>
      <c r="D4" s="44"/>
      <c r="E4" s="44"/>
      <c r="F4" s="44"/>
      <c r="G4" s="44"/>
      <c r="H4" s="44"/>
    </row>
    <row r="6" spans="2:8" x14ac:dyDescent="0.35">
      <c r="B6" s="40" t="s">
        <v>55</v>
      </c>
      <c r="C6" s="40"/>
      <c r="D6" s="40"/>
      <c r="E6" s="40"/>
      <c r="F6" s="40"/>
      <c r="G6" s="40"/>
      <c r="H6" s="40"/>
    </row>
    <row r="7" spans="2:8" ht="19.5" customHeight="1" x14ac:dyDescent="0.35">
      <c r="B7" t="s">
        <v>56</v>
      </c>
      <c r="C7" s="20"/>
      <c r="D7" s="21" t="s">
        <v>57</v>
      </c>
    </row>
    <row r="8" spans="2:8" ht="19.5" customHeight="1" x14ac:dyDescent="0.35">
      <c r="B8" t="s">
        <v>58</v>
      </c>
      <c r="C8" s="20"/>
    </row>
    <row r="9" spans="2:8" ht="19.5" customHeight="1" x14ac:dyDescent="0.35">
      <c r="B9" t="s">
        <v>59</v>
      </c>
      <c r="C9" s="22"/>
      <c r="D9" t="s">
        <v>60</v>
      </c>
      <c r="E9" s="22"/>
    </row>
    <row r="10" spans="2:8" ht="19.5" customHeight="1" x14ac:dyDescent="0.35">
      <c r="B10" s="17" t="s">
        <v>61</v>
      </c>
      <c r="C10" s="22"/>
    </row>
    <row r="11" spans="2:8" x14ac:dyDescent="0.35">
      <c r="B11" s="40" t="s">
        <v>62</v>
      </c>
      <c r="C11" s="40"/>
      <c r="D11" s="40"/>
      <c r="E11" s="40"/>
      <c r="F11" s="40"/>
      <c r="G11" s="40"/>
      <c r="H11" s="40"/>
    </row>
    <row r="12" spans="2:8" ht="19.5" customHeight="1" x14ac:dyDescent="0.35">
      <c r="B12" s="17" t="s">
        <v>63</v>
      </c>
      <c r="C12" s="20"/>
    </row>
    <row r="13" spans="2:8" ht="19.5" customHeight="1" x14ac:dyDescent="0.35">
      <c r="B13" s="17" t="s">
        <v>64</v>
      </c>
      <c r="C13" s="20"/>
    </row>
    <row r="14" spans="2:8" ht="19.5" customHeight="1" x14ac:dyDescent="0.35">
      <c r="B14" t="s">
        <v>65</v>
      </c>
      <c r="C14" s="22"/>
      <c r="D14" s="21" t="s">
        <v>66</v>
      </c>
    </row>
    <row r="15" spans="2:8" x14ac:dyDescent="0.35">
      <c r="B15" s="40" t="s">
        <v>67</v>
      </c>
      <c r="C15" s="40"/>
      <c r="D15" s="40"/>
      <c r="E15" s="40"/>
      <c r="F15" s="40"/>
      <c r="G15" s="40"/>
      <c r="H15" s="40"/>
    </row>
    <row r="16" spans="2:8" ht="19.5" customHeight="1" x14ac:dyDescent="0.35">
      <c r="B16" s="17" t="s">
        <v>68</v>
      </c>
      <c r="C16" s="20"/>
    </row>
    <row r="17" spans="2:8" ht="19.5" customHeight="1" x14ac:dyDescent="0.35">
      <c r="B17" s="17" t="s">
        <v>69</v>
      </c>
      <c r="C17" s="23"/>
      <c r="D17" s="17" t="s">
        <v>70</v>
      </c>
      <c r="E17" s="22"/>
    </row>
    <row r="18" spans="2:8" x14ac:dyDescent="0.35">
      <c r="B18" s="40" t="s">
        <v>71</v>
      </c>
      <c r="C18" s="40"/>
      <c r="D18" s="40"/>
      <c r="E18" s="40"/>
      <c r="F18" s="40"/>
      <c r="G18" s="40"/>
      <c r="H18" s="40"/>
    </row>
    <row r="19" spans="2:8" ht="30" customHeight="1" x14ac:dyDescent="0.35">
      <c r="B19" s="24" t="s">
        <v>72</v>
      </c>
      <c r="C19" s="24" t="s">
        <v>73</v>
      </c>
      <c r="D19" s="24" t="s">
        <v>74</v>
      </c>
      <c r="E19" s="24" t="s">
        <v>75</v>
      </c>
      <c r="F19" s="24" t="s">
        <v>76</v>
      </c>
      <c r="G19" s="24" t="s">
        <v>77</v>
      </c>
      <c r="H19" s="24" t="s">
        <v>78</v>
      </c>
    </row>
    <row r="20" spans="2:8" ht="18" customHeight="1" x14ac:dyDescent="0.35">
      <c r="B20" s="25" t="s">
        <v>79</v>
      </c>
      <c r="C20" s="26"/>
      <c r="D20" s="26"/>
      <c r="E20" s="27" t="str">
        <f t="shared" ref="E20:E31" si="0">IF(AND(D20&lt;&gt;"",C20&lt;&gt;""),D20-C20,"")</f>
        <v/>
      </c>
      <c r="F20" s="28" t="str">
        <f>IF(C14="AF",1,IF(C14="CF",1/43560,IF(C14="GAL",1/325851,"")))</f>
        <v/>
      </c>
      <c r="G20" s="29" t="str">
        <f t="shared" ref="G20:G31" si="1">IF(AND(E20&lt;&gt;"",F20&lt;&gt;""),E20*F20,"")</f>
        <v/>
      </c>
      <c r="H20" s="30"/>
    </row>
    <row r="21" spans="2:8" ht="18" customHeight="1" x14ac:dyDescent="0.35">
      <c r="B21" s="25" t="s">
        <v>80</v>
      </c>
      <c r="C21" s="26"/>
      <c r="D21" s="26"/>
      <c r="E21" s="27" t="str">
        <f t="shared" si="0"/>
        <v/>
      </c>
      <c r="F21" s="28" t="str">
        <f>IF(C13="AF",1,IF(C13="CF",1/43560,IF(C13="GAL",1/325851,"")))</f>
        <v/>
      </c>
      <c r="G21" s="29" t="str">
        <f t="shared" si="1"/>
        <v/>
      </c>
      <c r="H21" s="30"/>
    </row>
    <row r="22" spans="2:8" ht="18" customHeight="1" thickBot="1" x14ac:dyDescent="0.4">
      <c r="B22" s="71" t="s">
        <v>81</v>
      </c>
      <c r="C22" s="72"/>
      <c r="D22" s="72"/>
      <c r="E22" s="73" t="str">
        <f t="shared" si="0"/>
        <v/>
      </c>
      <c r="F22" s="74" t="str">
        <f>IF(C13="AF",1,IF(C13="CF",1/43560,IF(C13="GAL",1/325851,"")))</f>
        <v/>
      </c>
      <c r="G22" s="75" t="str">
        <f t="shared" si="1"/>
        <v/>
      </c>
      <c r="H22" s="76"/>
    </row>
    <row r="23" spans="2:8" ht="18" customHeight="1" x14ac:dyDescent="0.35">
      <c r="B23" s="83" t="s">
        <v>82</v>
      </c>
      <c r="C23" s="84"/>
      <c r="D23" s="84"/>
      <c r="E23" s="85" t="str">
        <f t="shared" si="0"/>
        <v/>
      </c>
      <c r="F23" s="86" t="str">
        <f>IF(C13="AF",1,IF(C13="CF",1/43560,IF(C13="GAL",1/325851,"")))</f>
        <v/>
      </c>
      <c r="G23" s="87" t="str">
        <f t="shared" si="1"/>
        <v/>
      </c>
      <c r="H23" s="88"/>
    </row>
    <row r="24" spans="2:8" ht="18" customHeight="1" x14ac:dyDescent="0.35">
      <c r="B24" s="89" t="s">
        <v>83</v>
      </c>
      <c r="C24" s="26"/>
      <c r="D24" s="26"/>
      <c r="E24" s="27" t="str">
        <f t="shared" si="0"/>
        <v/>
      </c>
      <c r="F24" s="28" t="str">
        <f>IF(C13="AF",1,IF(C13="CF",1/43560,IF(C13="GAL",1/325851,"")))</f>
        <v/>
      </c>
      <c r="G24" s="29" t="str">
        <f t="shared" si="1"/>
        <v/>
      </c>
      <c r="H24" s="90"/>
    </row>
    <row r="25" spans="2:8" ht="18" customHeight="1" x14ac:dyDescent="0.35">
      <c r="B25" s="89" t="s">
        <v>84</v>
      </c>
      <c r="C25" s="26"/>
      <c r="D25" s="26"/>
      <c r="E25" s="27" t="str">
        <f t="shared" si="0"/>
        <v/>
      </c>
      <c r="F25" s="28" t="str">
        <f>IF(C13="AF",1,IF(C13="CF",1/43560,IF(C13="GAL",1/325851,"")))</f>
        <v/>
      </c>
      <c r="G25" s="29" t="str">
        <f t="shared" si="1"/>
        <v/>
      </c>
      <c r="H25" s="90"/>
    </row>
    <row r="26" spans="2:8" ht="18" customHeight="1" x14ac:dyDescent="0.35">
      <c r="B26" s="89" t="s">
        <v>85</v>
      </c>
      <c r="C26" s="26"/>
      <c r="D26" s="26"/>
      <c r="E26" s="27" t="str">
        <f t="shared" si="0"/>
        <v/>
      </c>
      <c r="F26" s="28" t="str">
        <f>IF(C13="AF",1,IF(C13="CF",1/43560,IF(C13="GAL",1/325851,"")))</f>
        <v/>
      </c>
      <c r="G26" s="29" t="str">
        <f t="shared" si="1"/>
        <v/>
      </c>
      <c r="H26" s="90"/>
    </row>
    <row r="27" spans="2:8" ht="18" customHeight="1" x14ac:dyDescent="0.35">
      <c r="B27" s="89" t="s">
        <v>86</v>
      </c>
      <c r="C27" s="26"/>
      <c r="D27" s="26"/>
      <c r="E27" s="27" t="str">
        <f t="shared" si="0"/>
        <v/>
      </c>
      <c r="F27" s="28" t="str">
        <f>IF(C13="AF",1,IF(C13="CF",1/43560,IF(C13="GAL",1/325851,"")))</f>
        <v/>
      </c>
      <c r="G27" s="29" t="str">
        <f t="shared" si="1"/>
        <v/>
      </c>
      <c r="H27" s="90"/>
    </row>
    <row r="28" spans="2:8" ht="18" customHeight="1" thickBot="1" x14ac:dyDescent="0.4">
      <c r="B28" s="91" t="s">
        <v>87</v>
      </c>
      <c r="C28" s="92"/>
      <c r="D28" s="92"/>
      <c r="E28" s="93" t="str">
        <f t="shared" si="0"/>
        <v/>
      </c>
      <c r="F28" s="94" t="str">
        <f>IF(C13="AF",1,IF(C13="CF",1/43560,IF(C13="GAL",1/325851,"")))</f>
        <v/>
      </c>
      <c r="G28" s="95" t="str">
        <f t="shared" si="1"/>
        <v/>
      </c>
      <c r="H28" s="96"/>
    </row>
    <row r="29" spans="2:8" ht="18" customHeight="1" x14ac:dyDescent="0.35">
      <c r="B29" s="77" t="s">
        <v>88</v>
      </c>
      <c r="C29" s="78"/>
      <c r="D29" s="78"/>
      <c r="E29" s="79" t="str">
        <f t="shared" si="0"/>
        <v/>
      </c>
      <c r="F29" s="80" t="str">
        <f>IF(C13="AF",1,IF(C13="CF",1/43560,IF(C13="GAL",1/325851,"")))</f>
        <v/>
      </c>
      <c r="G29" s="81" t="str">
        <f t="shared" si="1"/>
        <v/>
      </c>
      <c r="H29" s="82"/>
    </row>
    <row r="30" spans="2:8" ht="18" customHeight="1" x14ac:dyDescent="0.35">
      <c r="B30" s="25" t="s">
        <v>89</v>
      </c>
      <c r="C30" s="26"/>
      <c r="D30" s="26"/>
      <c r="E30" s="27" t="str">
        <f t="shared" si="0"/>
        <v/>
      </c>
      <c r="F30" s="28" t="str">
        <f>IF(C13="AF",1,IF(C13="CF",1/43560,IF(C13="GAL",1/325851,"")))</f>
        <v/>
      </c>
      <c r="G30" s="29" t="str">
        <f t="shared" si="1"/>
        <v/>
      </c>
      <c r="H30" s="30"/>
    </row>
    <row r="31" spans="2:8" ht="18" customHeight="1" x14ac:dyDescent="0.35">
      <c r="B31" s="25" t="s">
        <v>90</v>
      </c>
      <c r="C31" s="26"/>
      <c r="D31" s="26"/>
      <c r="E31" s="27" t="str">
        <f t="shared" si="0"/>
        <v/>
      </c>
      <c r="F31" s="28" t="str">
        <f>IF(C13="AF",1,IF(C13="CF",1/43560,IF(C13="GAL",1/325851,"")))</f>
        <v/>
      </c>
      <c r="G31" s="29" t="str">
        <f t="shared" si="1"/>
        <v/>
      </c>
      <c r="H31" s="30"/>
    </row>
    <row r="32" spans="2:8" ht="21.75" customHeight="1" x14ac:dyDescent="0.35">
      <c r="B32" s="31" t="s">
        <v>91</v>
      </c>
      <c r="C32" s="18"/>
      <c r="D32" s="18"/>
      <c r="E32" s="18"/>
      <c r="F32" s="18"/>
      <c r="G32" s="32">
        <f>SUM(G20:G31)</f>
        <v>0</v>
      </c>
      <c r="H32" s="18"/>
    </row>
    <row r="34" spans="2:8" x14ac:dyDescent="0.35">
      <c r="B34" s="40" t="s">
        <v>92</v>
      </c>
      <c r="C34" s="40"/>
      <c r="D34" s="40"/>
      <c r="E34" s="40"/>
      <c r="F34" s="40"/>
      <c r="G34" s="40"/>
      <c r="H34" s="40"/>
    </row>
    <row r="35" spans="2:8" ht="79.5" customHeight="1" x14ac:dyDescent="0.35">
      <c r="B35" s="41"/>
      <c r="C35" s="41"/>
      <c r="D35" s="41"/>
      <c r="E35" s="41"/>
      <c r="F35" s="41"/>
      <c r="G35" s="41"/>
      <c r="H35" s="41"/>
    </row>
    <row r="36" spans="2:8" x14ac:dyDescent="0.35">
      <c r="B36" s="41"/>
      <c r="C36" s="41"/>
      <c r="D36" s="41"/>
      <c r="E36" s="41"/>
      <c r="F36" s="41"/>
      <c r="G36" s="41"/>
      <c r="H36" s="41"/>
    </row>
    <row r="37" spans="2:8" x14ac:dyDescent="0.35">
      <c r="B37" s="41"/>
      <c r="C37" s="41"/>
      <c r="D37" s="41"/>
      <c r="E37" s="41"/>
      <c r="F37" s="41"/>
      <c r="G37" s="41"/>
      <c r="H37" s="41"/>
    </row>
    <row r="38" spans="2:8" x14ac:dyDescent="0.35">
      <c r="B38" s="41"/>
      <c r="C38" s="41"/>
      <c r="D38" s="41"/>
      <c r="E38" s="41"/>
      <c r="F38" s="41"/>
      <c r="G38" s="41"/>
      <c r="H38" s="41"/>
    </row>
  </sheetData>
  <mergeCells count="9">
    <mergeCell ref="B18:H18"/>
    <mergeCell ref="B34:H34"/>
    <mergeCell ref="B35:H38"/>
    <mergeCell ref="B2:H2"/>
    <mergeCell ref="B3:H3"/>
    <mergeCell ref="B4:H4"/>
    <mergeCell ref="B6:H6"/>
    <mergeCell ref="B11:H11"/>
    <mergeCell ref="B15:H15"/>
  </mergeCells>
  <dataValidations count="2">
    <dataValidation type="list" allowBlank="1" sqref="E17" xr:uid="{E5448B4D-493B-4687-890F-53B3B9A665FF}">
      <formula1>"Drip/Micro,Sprinkler,Flood,Furrow,Other"</formula1>
      <formula2>0</formula2>
    </dataValidation>
    <dataValidation type="list" sqref="C14" xr:uid="{062F7240-711A-4318-970A-A6B85C24BC47}">
      <formula1>"AF,CF,GAL"</formula1>
      <formula2>0</formula2>
    </dataValidation>
  </dataValidations>
  <pageMargins left="0.25" right="0.25" top="0.75" bottom="0.75" header="0.3" footer="0.3"/>
  <pageSetup paperSize="9" scale="66" orientation="portrait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BE6FD-12A0-4623-8FBC-718144F07C9B}">
  <sheetPr>
    <tabColor rgb="FFF2A900"/>
    <pageSetUpPr fitToPage="1"/>
  </sheetPr>
  <dimension ref="B1:H38"/>
  <sheetViews>
    <sheetView showGridLines="0" tabSelected="1" zoomScaleNormal="100" workbookViewId="0">
      <pane xSplit="1" ySplit="4" topLeftCell="B17" activePane="bottomRight" state="frozen"/>
      <selection pane="topRight" activeCell="B1" sqref="B1"/>
      <selection pane="bottomLeft" activeCell="A5" sqref="A5"/>
      <selection pane="bottomRight" activeCell="N25" sqref="N25"/>
    </sheetView>
  </sheetViews>
  <sheetFormatPr defaultColWidth="8.7265625" defaultRowHeight="14.5" x14ac:dyDescent="0.35"/>
  <cols>
    <col min="1" max="1" width="2" customWidth="1"/>
    <col min="2" max="2" width="30" customWidth="1"/>
    <col min="3" max="5" width="16" customWidth="1"/>
    <col min="6" max="6" width="22.6328125" customWidth="1"/>
    <col min="7" max="7" width="22" customWidth="1"/>
    <col min="8" max="8" width="28" customWidth="1"/>
  </cols>
  <sheetData>
    <row r="1" spans="2:8" ht="7.5" customHeight="1" x14ac:dyDescent="0.35"/>
    <row r="2" spans="2:8" ht="37.5" customHeight="1" x14ac:dyDescent="0.35">
      <c r="B2" s="42" t="s">
        <v>0</v>
      </c>
      <c r="C2" s="42"/>
      <c r="D2" s="42"/>
      <c r="E2" s="42"/>
      <c r="F2" s="42"/>
      <c r="G2" s="42"/>
      <c r="H2" s="42"/>
    </row>
    <row r="3" spans="2:8" ht="19.5" customHeight="1" x14ac:dyDescent="0.35">
      <c r="B3" s="43" t="s">
        <v>53</v>
      </c>
      <c r="C3" s="43"/>
      <c r="D3" s="43"/>
      <c r="E3" s="43"/>
      <c r="F3" s="43"/>
      <c r="G3" s="43"/>
      <c r="H3" s="43"/>
    </row>
    <row r="4" spans="2:8" ht="15.75" customHeight="1" x14ac:dyDescent="0.35">
      <c r="B4" s="44" t="s">
        <v>54</v>
      </c>
      <c r="C4" s="44"/>
      <c r="D4" s="44"/>
      <c r="E4" s="44"/>
      <c r="F4" s="44"/>
      <c r="G4" s="44"/>
      <c r="H4" s="44"/>
    </row>
    <row r="6" spans="2:8" x14ac:dyDescent="0.35">
      <c r="B6" s="40" t="s">
        <v>55</v>
      </c>
      <c r="C6" s="40"/>
      <c r="D6" s="40"/>
      <c r="E6" s="40"/>
      <c r="F6" s="40"/>
      <c r="G6" s="40"/>
      <c r="H6" s="40"/>
    </row>
    <row r="7" spans="2:8" ht="19.5" customHeight="1" x14ac:dyDescent="0.35">
      <c r="B7" t="s">
        <v>56</v>
      </c>
      <c r="C7" s="20"/>
      <c r="D7" s="21" t="s">
        <v>57</v>
      </c>
    </row>
    <row r="8" spans="2:8" ht="19.5" customHeight="1" x14ac:dyDescent="0.35">
      <c r="B8" t="s">
        <v>58</v>
      </c>
      <c r="C8" s="20"/>
    </row>
    <row r="9" spans="2:8" ht="19.5" customHeight="1" x14ac:dyDescent="0.35">
      <c r="B9" t="s">
        <v>59</v>
      </c>
      <c r="C9" s="22"/>
      <c r="D9" t="s">
        <v>60</v>
      </c>
      <c r="E9" s="22"/>
    </row>
    <row r="10" spans="2:8" ht="19.5" customHeight="1" x14ac:dyDescent="0.35">
      <c r="B10" s="17" t="s">
        <v>61</v>
      </c>
      <c r="C10" s="22"/>
    </row>
    <row r="11" spans="2:8" x14ac:dyDescent="0.35">
      <c r="B11" s="40" t="s">
        <v>62</v>
      </c>
      <c r="C11" s="40"/>
      <c r="D11" s="40"/>
      <c r="E11" s="40"/>
      <c r="F11" s="40"/>
      <c r="G11" s="40"/>
      <c r="H11" s="40"/>
    </row>
    <row r="12" spans="2:8" ht="19.5" customHeight="1" x14ac:dyDescent="0.35">
      <c r="B12" s="17" t="s">
        <v>63</v>
      </c>
      <c r="C12" s="20"/>
    </row>
    <row r="13" spans="2:8" ht="19.5" customHeight="1" x14ac:dyDescent="0.35">
      <c r="B13" s="17" t="s">
        <v>64</v>
      </c>
      <c r="C13" s="20"/>
    </row>
    <row r="14" spans="2:8" ht="19.5" customHeight="1" x14ac:dyDescent="0.35">
      <c r="B14" t="s">
        <v>65</v>
      </c>
      <c r="C14" s="22"/>
      <c r="D14" s="21" t="s">
        <v>66</v>
      </c>
    </row>
    <row r="15" spans="2:8" x14ac:dyDescent="0.35">
      <c r="B15" s="40" t="s">
        <v>67</v>
      </c>
      <c r="C15" s="40"/>
      <c r="D15" s="40"/>
      <c r="E15" s="40"/>
      <c r="F15" s="40"/>
      <c r="G15" s="40"/>
      <c r="H15" s="40"/>
    </row>
    <row r="16" spans="2:8" ht="19.5" customHeight="1" x14ac:dyDescent="0.35">
      <c r="B16" s="17" t="s">
        <v>68</v>
      </c>
      <c r="C16" s="20"/>
    </row>
    <row r="17" spans="2:8" ht="19.5" customHeight="1" x14ac:dyDescent="0.35">
      <c r="B17" s="17" t="s">
        <v>69</v>
      </c>
      <c r="C17" s="23"/>
      <c r="D17" s="17" t="s">
        <v>70</v>
      </c>
      <c r="E17" s="22"/>
    </row>
    <row r="18" spans="2:8" x14ac:dyDescent="0.35">
      <c r="B18" s="40" t="s">
        <v>71</v>
      </c>
      <c r="C18" s="40"/>
      <c r="D18" s="40"/>
      <c r="E18" s="40"/>
      <c r="F18" s="40"/>
      <c r="G18" s="40"/>
      <c r="H18" s="40"/>
    </row>
    <row r="19" spans="2:8" ht="30" customHeight="1" x14ac:dyDescent="0.35">
      <c r="B19" s="24" t="s">
        <v>72</v>
      </c>
      <c r="C19" s="24" t="s">
        <v>73</v>
      </c>
      <c r="D19" s="24" t="s">
        <v>74</v>
      </c>
      <c r="E19" s="24" t="s">
        <v>75</v>
      </c>
      <c r="F19" s="24" t="s">
        <v>76</v>
      </c>
      <c r="G19" s="24" t="s">
        <v>77</v>
      </c>
      <c r="H19" s="24" t="s">
        <v>78</v>
      </c>
    </row>
    <row r="20" spans="2:8" ht="18" customHeight="1" x14ac:dyDescent="0.35">
      <c r="B20" s="25" t="s">
        <v>79</v>
      </c>
      <c r="C20" s="26"/>
      <c r="D20" s="26"/>
      <c r="E20" s="27" t="str">
        <f t="shared" ref="E20:E31" si="0">IF(AND(D20&lt;&gt;"",C20&lt;&gt;""),D20-C20,"")</f>
        <v/>
      </c>
      <c r="F20" s="28" t="str">
        <f>IF(C14="AF",1,IF(C14="CF",1/43560,IF(C14="GAL",1/325851,"")))</f>
        <v/>
      </c>
      <c r="G20" s="29" t="str">
        <f t="shared" ref="G20:G31" si="1">IF(AND(E20&lt;&gt;"",F20&lt;&gt;""),E20*F20,"")</f>
        <v/>
      </c>
      <c r="H20" s="30"/>
    </row>
    <row r="21" spans="2:8" ht="18" customHeight="1" x14ac:dyDescent="0.35">
      <c r="B21" s="25" t="s">
        <v>80</v>
      </c>
      <c r="C21" s="26"/>
      <c r="D21" s="26"/>
      <c r="E21" s="27" t="str">
        <f t="shared" si="0"/>
        <v/>
      </c>
      <c r="F21" s="28" t="str">
        <f>IF(C13="AF",1,IF(C13="CF",1/43560,IF(C13="GAL",1/325851,"")))</f>
        <v/>
      </c>
      <c r="G21" s="29" t="str">
        <f t="shared" si="1"/>
        <v/>
      </c>
      <c r="H21" s="30"/>
    </row>
    <row r="22" spans="2:8" ht="18" customHeight="1" thickBot="1" x14ac:dyDescent="0.4">
      <c r="B22" s="71" t="s">
        <v>81</v>
      </c>
      <c r="C22" s="72"/>
      <c r="D22" s="72"/>
      <c r="E22" s="73" t="str">
        <f t="shared" si="0"/>
        <v/>
      </c>
      <c r="F22" s="74" t="str">
        <f>IF(C13="AF",1,IF(C13="CF",1/43560,IF(C13="GAL",1/325851,"")))</f>
        <v/>
      </c>
      <c r="G22" s="75" t="str">
        <f t="shared" si="1"/>
        <v/>
      </c>
      <c r="H22" s="76"/>
    </row>
    <row r="23" spans="2:8" ht="18" customHeight="1" x14ac:dyDescent="0.35">
      <c r="B23" s="83" t="s">
        <v>82</v>
      </c>
      <c r="C23" s="84"/>
      <c r="D23" s="84"/>
      <c r="E23" s="85" t="str">
        <f t="shared" si="0"/>
        <v/>
      </c>
      <c r="F23" s="86" t="str">
        <f>IF(C13="AF",1,IF(C13="CF",1/43560,IF(C13="GAL",1/325851,"")))</f>
        <v/>
      </c>
      <c r="G23" s="87" t="str">
        <f t="shared" si="1"/>
        <v/>
      </c>
      <c r="H23" s="88"/>
    </row>
    <row r="24" spans="2:8" ht="18" customHeight="1" x14ac:dyDescent="0.35">
      <c r="B24" s="89" t="s">
        <v>83</v>
      </c>
      <c r="C24" s="26"/>
      <c r="D24" s="26"/>
      <c r="E24" s="27" t="str">
        <f t="shared" si="0"/>
        <v/>
      </c>
      <c r="F24" s="28" t="str">
        <f>IF(C13="AF",1,IF(C13="CF",1/43560,IF(C13="GAL",1/325851,"")))</f>
        <v/>
      </c>
      <c r="G24" s="29" t="str">
        <f t="shared" si="1"/>
        <v/>
      </c>
      <c r="H24" s="90"/>
    </row>
    <row r="25" spans="2:8" ht="18" customHeight="1" x14ac:dyDescent="0.35">
      <c r="B25" s="89" t="s">
        <v>84</v>
      </c>
      <c r="C25" s="26"/>
      <c r="D25" s="26"/>
      <c r="E25" s="27" t="str">
        <f t="shared" si="0"/>
        <v/>
      </c>
      <c r="F25" s="28" t="str">
        <f>IF(C13="AF",1,IF(C13="CF",1/43560,IF(C13="GAL",1/325851,"")))</f>
        <v/>
      </c>
      <c r="G25" s="29" t="str">
        <f t="shared" si="1"/>
        <v/>
      </c>
      <c r="H25" s="90"/>
    </row>
    <row r="26" spans="2:8" ht="18" customHeight="1" x14ac:dyDescent="0.35">
      <c r="B26" s="89" t="s">
        <v>85</v>
      </c>
      <c r="C26" s="26"/>
      <c r="D26" s="26"/>
      <c r="E26" s="27" t="str">
        <f t="shared" si="0"/>
        <v/>
      </c>
      <c r="F26" s="28" t="str">
        <f>IF(C13="AF",1,IF(C13="CF",1/43560,IF(C13="GAL",1/325851,"")))</f>
        <v/>
      </c>
      <c r="G26" s="29" t="str">
        <f t="shared" si="1"/>
        <v/>
      </c>
      <c r="H26" s="90"/>
    </row>
    <row r="27" spans="2:8" ht="18" customHeight="1" x14ac:dyDescent="0.35">
      <c r="B27" s="89" t="s">
        <v>86</v>
      </c>
      <c r="C27" s="26"/>
      <c r="D27" s="26"/>
      <c r="E27" s="27" t="str">
        <f t="shared" si="0"/>
        <v/>
      </c>
      <c r="F27" s="28" t="str">
        <f>IF(C13="AF",1,IF(C13="CF",1/43560,IF(C13="GAL",1/325851,"")))</f>
        <v/>
      </c>
      <c r="G27" s="29" t="str">
        <f t="shared" si="1"/>
        <v/>
      </c>
      <c r="H27" s="90"/>
    </row>
    <row r="28" spans="2:8" ht="18" customHeight="1" thickBot="1" x14ac:dyDescent="0.4">
      <c r="B28" s="91" t="s">
        <v>87</v>
      </c>
      <c r="C28" s="92"/>
      <c r="D28" s="92"/>
      <c r="E28" s="93" t="str">
        <f t="shared" si="0"/>
        <v/>
      </c>
      <c r="F28" s="94" t="str">
        <f>IF(C13="AF",1,IF(C13="CF",1/43560,IF(C13="GAL",1/325851,"")))</f>
        <v/>
      </c>
      <c r="G28" s="95" t="str">
        <f t="shared" si="1"/>
        <v/>
      </c>
      <c r="H28" s="96"/>
    </row>
    <row r="29" spans="2:8" ht="18" customHeight="1" x14ac:dyDescent="0.35">
      <c r="B29" s="77" t="s">
        <v>88</v>
      </c>
      <c r="C29" s="78"/>
      <c r="D29" s="78"/>
      <c r="E29" s="79" t="str">
        <f t="shared" si="0"/>
        <v/>
      </c>
      <c r="F29" s="80" t="str">
        <f>IF(C13="AF",1,IF(C13="CF",1/43560,IF(C13="GAL",1/325851,"")))</f>
        <v/>
      </c>
      <c r="G29" s="81" t="str">
        <f t="shared" si="1"/>
        <v/>
      </c>
      <c r="H29" s="82"/>
    </row>
    <row r="30" spans="2:8" ht="18" customHeight="1" x14ac:dyDescent="0.35">
      <c r="B30" s="25" t="s">
        <v>89</v>
      </c>
      <c r="C30" s="26"/>
      <c r="D30" s="26"/>
      <c r="E30" s="27" t="str">
        <f t="shared" si="0"/>
        <v/>
      </c>
      <c r="F30" s="28" t="str">
        <f>IF(C13="AF",1,IF(C13="CF",1/43560,IF(C13="GAL",1/325851,"")))</f>
        <v/>
      </c>
      <c r="G30" s="29" t="str">
        <f t="shared" si="1"/>
        <v/>
      </c>
      <c r="H30" s="30"/>
    </row>
    <row r="31" spans="2:8" ht="18" customHeight="1" x14ac:dyDescent="0.35">
      <c r="B31" s="25" t="s">
        <v>90</v>
      </c>
      <c r="C31" s="26"/>
      <c r="D31" s="26"/>
      <c r="E31" s="27" t="str">
        <f t="shared" si="0"/>
        <v/>
      </c>
      <c r="F31" s="28" t="str">
        <f>IF(C13="AF",1,IF(C13="CF",1/43560,IF(C13="GAL",1/325851,"")))</f>
        <v/>
      </c>
      <c r="G31" s="29" t="str">
        <f t="shared" si="1"/>
        <v/>
      </c>
      <c r="H31" s="30"/>
    </row>
    <row r="32" spans="2:8" ht="21.75" customHeight="1" x14ac:dyDescent="0.35">
      <c r="B32" s="31" t="s">
        <v>91</v>
      </c>
      <c r="C32" s="18"/>
      <c r="D32" s="18"/>
      <c r="E32" s="18"/>
      <c r="F32" s="18"/>
      <c r="G32" s="32">
        <f>SUM(G20:G31)</f>
        <v>0</v>
      </c>
      <c r="H32" s="18"/>
    </row>
    <row r="34" spans="2:8" x14ac:dyDescent="0.35">
      <c r="B34" s="40" t="s">
        <v>92</v>
      </c>
      <c r="C34" s="40"/>
      <c r="D34" s="40"/>
      <c r="E34" s="40"/>
      <c r="F34" s="40"/>
      <c r="G34" s="40"/>
      <c r="H34" s="40"/>
    </row>
    <row r="35" spans="2:8" ht="79.5" customHeight="1" x14ac:dyDescent="0.35">
      <c r="B35" s="41"/>
      <c r="C35" s="41"/>
      <c r="D35" s="41"/>
      <c r="E35" s="41"/>
      <c r="F35" s="41"/>
      <c r="G35" s="41"/>
      <c r="H35" s="41"/>
    </row>
    <row r="36" spans="2:8" x14ac:dyDescent="0.35">
      <c r="B36" s="41"/>
      <c r="C36" s="41"/>
      <c r="D36" s="41"/>
      <c r="E36" s="41"/>
      <c r="F36" s="41"/>
      <c r="G36" s="41"/>
      <c r="H36" s="41"/>
    </row>
    <row r="37" spans="2:8" x14ac:dyDescent="0.35">
      <c r="B37" s="41"/>
      <c r="C37" s="41"/>
      <c r="D37" s="41"/>
      <c r="E37" s="41"/>
      <c r="F37" s="41"/>
      <c r="G37" s="41"/>
      <c r="H37" s="41"/>
    </row>
    <row r="38" spans="2:8" x14ac:dyDescent="0.35">
      <c r="B38" s="41"/>
      <c r="C38" s="41"/>
      <c r="D38" s="41"/>
      <c r="E38" s="41"/>
      <c r="F38" s="41"/>
      <c r="G38" s="41"/>
      <c r="H38" s="41"/>
    </row>
  </sheetData>
  <mergeCells count="9">
    <mergeCell ref="B18:H18"/>
    <mergeCell ref="B34:H34"/>
    <mergeCell ref="B35:H38"/>
    <mergeCell ref="B2:H2"/>
    <mergeCell ref="B3:H3"/>
    <mergeCell ref="B4:H4"/>
    <mergeCell ref="B6:H6"/>
    <mergeCell ref="B11:H11"/>
    <mergeCell ref="B15:H15"/>
  </mergeCells>
  <dataValidations count="2">
    <dataValidation type="list" sqref="C14" xr:uid="{B958A3C2-B23D-430F-86C1-35AE1DF2CE37}">
      <formula1>"AF,CF,GAL"</formula1>
      <formula2>0</formula2>
    </dataValidation>
    <dataValidation type="list" allowBlank="1" sqref="E17" xr:uid="{B96CAC72-12DD-41DE-A482-A572CA7CFFAA}">
      <formula1>"Drip/Micro,Sprinkler,Flood,Furrow,Other"</formula1>
      <formula2>0</formula2>
    </dataValidation>
  </dataValidations>
  <pageMargins left="0.25" right="0.25" top="0.75" bottom="0.75" header="0.3" footer="0.3"/>
  <pageSetup scale="66" orientation="portrait" horizontalDpi="300" verticalDpi="300" r:id="rId1"/>
  <headerFooter>
    <oddFooter>Page &amp;P of 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c68f417-9fd6-45bb-830f-c016a81085fd">
      <Terms xmlns="http://schemas.microsoft.com/office/infopath/2007/PartnerControls"/>
    </lcf76f155ced4ddcb4097134ff3c332f>
    <TaxCatchAll xmlns="bf1964c3-d647-442b-a071-b98b9358c1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436BE584D9FD4C92DD6FCC8620534C" ma:contentTypeVersion="12" ma:contentTypeDescription="Create a new document." ma:contentTypeScope="" ma:versionID="9ea87ccb7aba82751f9673e368000301">
  <xsd:schema xmlns:xsd="http://www.w3.org/2001/XMLSchema" xmlns:xs="http://www.w3.org/2001/XMLSchema" xmlns:p="http://schemas.microsoft.com/office/2006/metadata/properties" xmlns:ns2="cc68f417-9fd6-45bb-830f-c016a81085fd" xmlns:ns3="bf1964c3-d647-442b-a071-b98b9358c14b" targetNamespace="http://schemas.microsoft.com/office/2006/metadata/properties" ma:root="true" ma:fieldsID="390e0cd02f94b3f14f91bb1114822ebd" ns2:_="" ns3:_="">
    <xsd:import namespace="cc68f417-9fd6-45bb-830f-c016a81085fd"/>
    <xsd:import namespace="bf1964c3-d647-442b-a071-b98b9358c1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8f417-9fd6-45bb-830f-c016a81085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fe5c924-633c-4081-8157-2b9361a0d6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1964c3-d647-442b-a071-b98b9358c14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669da9f-66cc-4762-8c67-06e7826835ca}" ma:internalName="TaxCatchAll" ma:showField="CatchAllData" ma:web="bf1964c3-d647-442b-a071-b98b9358c1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E7FF09-B6B3-4CDC-A43A-DA3E75B784F9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elements/1.1/"/>
    <ds:schemaRef ds:uri="cc68f417-9fd6-45bb-830f-c016a81085fd"/>
    <ds:schemaRef ds:uri="bf1964c3-d647-442b-a071-b98b9358c14b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B0680EE-BCC2-4682-A734-289BEFAE7C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68f417-9fd6-45bb-830f-c016a81085fd"/>
    <ds:schemaRef ds:uri="bf1964c3-d647-442b-a071-b98b9358c1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A9CBE2-D55B-4680-95C1-9D7F38AE9A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Instructions</vt:lpstr>
      <vt:lpstr>Well Owner Info</vt:lpstr>
      <vt:lpstr>Extraction Data – Well 01</vt:lpstr>
      <vt:lpstr>Extraction Data – Well 02</vt:lpstr>
      <vt:lpstr>Extraction Data – Well 03</vt:lpstr>
      <vt:lpstr>Instructions!Print_Area</vt:lpstr>
      <vt:lpstr>'Well Owner Info'!Print_Area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Karlee Liddy</cp:lastModifiedBy>
  <cp:revision>0</cp:revision>
  <cp:lastPrinted>2026-04-17T21:02:22Z</cp:lastPrinted>
  <dcterms:created xsi:type="dcterms:W3CDTF">2026-04-17T19:50:29Z</dcterms:created>
  <dcterms:modified xsi:type="dcterms:W3CDTF">2026-07-15T19:54:36Z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0x01010069436BE584D9FD4C92DD6FCC8620534C</vt:lpwstr>
  </property>
</Properties>
</file>